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3" documentId="11_CC7EF4B9C800CC72F67293D6191490ADE7F72770" xr6:coauthVersionLast="47" xr6:coauthVersionMax="47" xr10:uidLastSave="{C6D041C8-CA4C-471A-BAB1-24FA0A4243A6}"/>
  <bookViews>
    <workbookView xWindow="-120" yWindow="-120" windowWidth="29040" windowHeight="17520" xr2:uid="{00000000-000D-0000-FFFF-FFFF00000000}"/>
  </bookViews>
  <sheets>
    <sheet name="Customer Shipments " sheetId="20" r:id="rId1"/>
    <sheet name="Report" sheetId="1" r:id="rId2"/>
    <sheet name="Sheet2" sheetId="115" state="veryHidden" r:id="rId3"/>
    <sheet name="Sheet3" sheetId="116" state="veryHidden" r:id="rId4"/>
  </sheets>
  <definedNames>
    <definedName name="Slicer_Document_Type">#N/A</definedName>
    <definedName name="Slicer_Location_Code">#N/A</definedName>
    <definedName name="Slicer_Sell_to_Customer_Name">#N/A</definedName>
    <definedName name="Slicer_Status">#N/A</definedName>
  </definedNames>
  <calcPr calcId="191029"/>
  <pivotCaches>
    <pivotCache cacheId="10" r:id="rId5"/>
  </pivotCaches>
  <extLst>
    <ext xmlns:x14="http://schemas.microsoft.com/office/spreadsheetml/2009/9/main" uri="{BBE1A952-AA13-448e-AADC-164F8A28A991}">
      <x14:slicerCaches>
        <x14:slicerCache r:id="rId6"/>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 i="1" l="1"/>
  <c r="D6" i="1"/>
  <c r="J3" i="20"/>
</calcChain>
</file>

<file path=xl/sharedStrings.xml><?xml version="1.0" encoding="utf-8"?>
<sst xmlns="http://schemas.openxmlformats.org/spreadsheetml/2006/main" count="234" uniqueCount="58">
  <si>
    <t>Auto+Hide+Values</t>
  </si>
  <si>
    <t>Hide</t>
  </si>
  <si>
    <t>Headers:</t>
  </si>
  <si>
    <t>Fields:</t>
  </si>
  <si>
    <t>Shipping Time</t>
  </si>
  <si>
    <t>Posting No. Series</t>
  </si>
  <si>
    <t>Location Code</t>
  </si>
  <si>
    <t>Shipment Date</t>
  </si>
  <si>
    <t>No.</t>
  </si>
  <si>
    <t>Shipment Method Code</t>
  </si>
  <si>
    <t>EXW</t>
  </si>
  <si>
    <t>Document Type</t>
  </si>
  <si>
    <t>Order</t>
  </si>
  <si>
    <t>Sell-to Customer Name</t>
  </si>
  <si>
    <t>Sell-to Customer No.</t>
  </si>
  <si>
    <t>fit</t>
  </si>
  <si>
    <t xml:space="preserve">Status of Shipments </t>
  </si>
  <si>
    <t>Status</t>
  </si>
  <si>
    <t>Released</t>
  </si>
  <si>
    <t>Tables and Fields</t>
  </si>
  <si>
    <t>Filters</t>
  </si>
  <si>
    <t>Sales Header</t>
  </si>
  <si>
    <t>Option</t>
  </si>
  <si>
    <t>Title+Fit</t>
  </si>
  <si>
    <t>Value+Fit</t>
  </si>
  <si>
    <t>AutoTable</t>
  </si>
  <si>
    <t>AutoTable+Fit</t>
  </si>
  <si>
    <t>Total</t>
  </si>
  <si>
    <t/>
  </si>
  <si>
    <t>S-INV+</t>
  </si>
  <si>
    <t>Report Date:</t>
  </si>
  <si>
    <t>AD-WHSE1</t>
  </si>
  <si>
    <t>AD-WHSE2</t>
  </si>
  <si>
    <t>LON-WHSE1</t>
  </si>
  <si>
    <t>C100068</t>
  </si>
  <si>
    <t>Outdoor Gear Unlimited</t>
  </si>
  <si>
    <t>C100133</t>
  </si>
  <si>
    <t>Volcome Ltd.</t>
  </si>
  <si>
    <t>C100125</t>
  </si>
  <si>
    <t>Solcity</t>
  </si>
  <si>
    <t>C100122</t>
  </si>
  <si>
    <t>Physicare Ltd.</t>
  </si>
  <si>
    <t>C100124</t>
  </si>
  <si>
    <t>Ontocane Outdoors</t>
  </si>
  <si>
    <t>=NL("Table","Sales Header",$E$10:$N$10,"Headers=",$E$9:$N$9,"TableName=","SalesHeader","Filters=",$C$6:$D$6,"IncludeDuplicates=","True")</t>
  </si>
  <si>
    <t>Tooltip</t>
  </si>
  <si>
    <t>Enter a date range using the date format used in your NAV instance</t>
  </si>
  <si>
    <t>Auto+Hide+Values+Formulas=Sheet2,Sheet3</t>
  </si>
  <si>
    <t>Auto+Hide+Values+Formulas=Sheet2,Sheet3+FormulasOnly</t>
  </si>
  <si>
    <t>S120739</t>
  </si>
  <si>
    <t>S121046</t>
  </si>
  <si>
    <t>S121047</t>
  </si>
  <si>
    <t>S121048</t>
  </si>
  <si>
    <t>C100128</t>
  </si>
  <si>
    <t>Solar Tech</t>
  </si>
  <si>
    <t>S121049</t>
  </si>
  <si>
    <t>S121050</t>
  </si>
  <si>
    <t>="1/1/2019..10/1/2019"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</si>
</sst>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orbel"/>
      <family val="2"/>
      <scheme val="minor"/>
    </font>
    <font>
      <sz val="11"/>
      <color rgb="FF000000"/>
      <name val="Corbel"/>
      <family val="2"/>
      <scheme val="minor"/>
    </font>
    <font>
      <b/>
      <sz val="11"/>
      <color rgb="FF000000"/>
      <name val="Corbel"/>
      <family val="2"/>
      <scheme val="minor"/>
    </font>
    <font>
      <sz val="11"/>
      <color theme="0"/>
      <name val="Corbel"/>
      <family val="2"/>
      <scheme val="minor"/>
    </font>
    <font>
      <b/>
      <sz val="16"/>
      <color theme="0"/>
      <name val="Corbel"/>
      <family val="2"/>
      <scheme val="minor"/>
    </font>
    <font>
      <sz val="10"/>
      <color theme="1"/>
      <name val="Corbel"/>
      <family val="2"/>
      <scheme val="minor"/>
    </font>
    <font>
      <sz val="10"/>
      <name val="Arial"/>
      <family val="2"/>
    </font>
    <font>
      <u/>
      <sz val="10"/>
      <color indexed="12"/>
      <name val="Arial"/>
      <family val="2"/>
    </font>
    <font>
      <sz val="11"/>
      <color indexed="8"/>
      <name val="Calibri"/>
      <family val="2"/>
    </font>
    <font>
      <sz val="10"/>
      <color rgb="FF000000"/>
      <name val="Corbel"/>
      <family val="2"/>
      <scheme val="minor"/>
    </font>
    <font>
      <sz val="11"/>
      <color indexed="8"/>
      <name val="Corbel"/>
      <family val="2"/>
      <scheme val="minor"/>
    </font>
  </fonts>
  <fills count="3">
    <fill>
      <patternFill patternType="none"/>
    </fill>
    <fill>
      <patternFill patternType="gray125"/>
    </fill>
    <fill>
      <patternFill patternType="solid">
        <fgColor theme="4"/>
      </patternFill>
    </fill>
  </fills>
  <borders count="3">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s>
  <cellStyleXfs count="5">
    <xf numFmtId="0" fontId="0" fillId="0" borderId="0"/>
    <xf numFmtId="0" fontId="3" fillId="2" borderId="0" applyNumberFormat="0" applyBorder="0" applyAlignment="0" applyProtection="0"/>
    <xf numFmtId="0" fontId="6" fillId="0" borderId="0"/>
    <xf numFmtId="0" fontId="8" fillId="0" borderId="0"/>
    <xf numFmtId="0" fontId="7" fillId="0" borderId="0" applyNumberFormat="0" applyFill="0" applyBorder="0" applyAlignment="0" applyProtection="0">
      <alignment vertical="top"/>
      <protection locked="0"/>
    </xf>
  </cellStyleXfs>
  <cellXfs count="17">
    <xf numFmtId="0" fontId="0" fillId="0" borderId="0" xfId="0"/>
    <xf numFmtId="0" fontId="1" fillId="0" borderId="0" xfId="0" applyFont="1"/>
    <xf numFmtId="0" fontId="2" fillId="0" borderId="0" xfId="0" applyFont="1"/>
    <xf numFmtId="14" fontId="0" fillId="0" borderId="0" xfId="0" applyNumberFormat="1"/>
    <xf numFmtId="0" fontId="0" fillId="0" borderId="0" xfId="0" pivotButton="1"/>
    <xf numFmtId="0" fontId="4" fillId="2" borderId="0" xfId="1" applyFont="1"/>
    <xf numFmtId="0" fontId="5" fillId="0" borderId="0" xfId="0" applyFont="1"/>
    <xf numFmtId="0" fontId="0" fillId="0" borderId="0" xfId="0" quotePrefix="1"/>
    <xf numFmtId="0" fontId="2" fillId="0" borderId="1" xfId="0" applyFont="1" applyBorder="1"/>
    <xf numFmtId="0" fontId="2" fillId="0" borderId="2" xfId="0" applyFont="1" applyBorder="1"/>
    <xf numFmtId="0" fontId="1" fillId="0" borderId="1" xfId="0" applyFont="1" applyBorder="1"/>
    <xf numFmtId="0" fontId="1" fillId="0" borderId="2" xfId="0" applyFont="1" applyBorder="1"/>
    <xf numFmtId="0" fontId="9" fillId="0" borderId="0" xfId="0" applyFont="1"/>
    <xf numFmtId="49" fontId="0" fillId="0" borderId="0" xfId="0" applyNumberFormat="1"/>
    <xf numFmtId="0" fontId="10" fillId="0" borderId="0" xfId="3" applyFont="1"/>
    <xf numFmtId="0" fontId="2" fillId="0" borderId="0" xfId="0" applyFont="1" applyBorder="1"/>
    <xf numFmtId="0" fontId="1" fillId="0" borderId="0" xfId="0" applyFont="1" applyBorder="1"/>
  </cellXfs>
  <cellStyles count="5">
    <cellStyle name="Accent1" xfId="1" builtinId="29"/>
    <cellStyle name="Hyperlink 3" xfId="4" xr:uid="{00000000-0005-0000-0000-000002000000}"/>
    <cellStyle name="Normal" xfId="0" builtinId="0"/>
    <cellStyle name="Normal 2 4" xfId="2" xr:uid="{00000000-0005-0000-0000-000004000000}"/>
    <cellStyle name="Normal 3" xfId="3" xr:uid="{00000000-0005-0000-0000-000005000000}"/>
  </cellStyles>
  <dxfs count="10">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30" formatCode="@"/>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tyles" Target="styles.xml"/><Relationship Id="rId5" Type="http://schemas.openxmlformats.org/officeDocument/2006/relationships/pivotCacheDefinition" Target="pivotCache/pivotCacheDefinition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4.xml"/></Relationships>
</file>

<file path=xl/drawings/drawing1.xml><?xml version="1.0" encoding="utf-8"?>
<xdr:wsDr xmlns:xdr="http://schemas.openxmlformats.org/drawingml/2006/spreadsheetDrawing" xmlns:a="http://schemas.openxmlformats.org/drawingml/2006/main">
  <xdr:twoCellAnchor editAs="oneCell">
    <xdr:from>
      <xdr:col>2</xdr:col>
      <xdr:colOff>2209989</xdr:colOff>
      <xdr:row>4</xdr:row>
      <xdr:rowOff>1</xdr:rowOff>
    </xdr:from>
    <xdr:to>
      <xdr:col>5</xdr:col>
      <xdr:colOff>38100</xdr:colOff>
      <xdr:row>10</xdr:row>
      <xdr:rowOff>36577</xdr:rowOff>
    </xdr:to>
    <mc:AlternateContent xmlns:mc="http://schemas.openxmlformats.org/markup-compatibility/2006" xmlns:a14="http://schemas.microsoft.com/office/drawing/2010/main">
      <mc:Choice Requires="a14">
        <xdr:graphicFrame macro="">
          <xdr:nvGraphicFramePr>
            <xdr:cNvPr id="4" name="Location Code">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Location Code"/>
            </a:graphicData>
          </a:graphic>
        </xdr:graphicFrame>
      </mc:Choice>
      <mc:Fallback xmlns="">
        <xdr:sp macro="" textlink="">
          <xdr:nvSpPr>
            <xdr:cNvPr id="0" name=""/>
            <xdr:cNvSpPr>
              <a:spLocks noTextEdit="1"/>
            </xdr:cNvSpPr>
          </xdr:nvSpPr>
          <xdr:spPr>
            <a:xfrm>
              <a:off x="2991039" y="647701"/>
              <a:ext cx="2828736" cy="117957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781049</xdr:colOff>
      <xdr:row>4</xdr:row>
      <xdr:rowOff>9526</xdr:rowOff>
    </xdr:from>
    <xdr:to>
      <xdr:col>2</xdr:col>
      <xdr:colOff>2048255</xdr:colOff>
      <xdr:row>10</xdr:row>
      <xdr:rowOff>46102</xdr:rowOff>
    </xdr:to>
    <mc:AlternateContent xmlns:mc="http://schemas.openxmlformats.org/markup-compatibility/2006" xmlns:a14="http://schemas.microsoft.com/office/drawing/2010/main">
      <mc:Choice Requires="a14">
        <xdr:graphicFrame macro="">
          <xdr:nvGraphicFramePr>
            <xdr:cNvPr id="2" name="Status">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1466849" y="847726"/>
              <a:ext cx="2048256" cy="117957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781049</xdr:colOff>
      <xdr:row>10</xdr:row>
      <xdr:rowOff>171448</xdr:rowOff>
    </xdr:from>
    <xdr:to>
      <xdr:col>2</xdr:col>
      <xdr:colOff>2048255</xdr:colOff>
      <xdr:row>35</xdr:row>
      <xdr:rowOff>85725</xdr:rowOff>
    </xdr:to>
    <mc:AlternateContent xmlns:mc="http://schemas.openxmlformats.org/markup-compatibility/2006" xmlns:a14="http://schemas.microsoft.com/office/drawing/2010/main">
      <mc:Choice Requires="a14">
        <xdr:graphicFrame macro="">
          <xdr:nvGraphicFramePr>
            <xdr:cNvPr id="5" name="Sell-to Customer Name">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Sell-to Customer Name"/>
            </a:graphicData>
          </a:graphic>
        </xdr:graphicFrame>
      </mc:Choice>
      <mc:Fallback xmlns="">
        <xdr:sp macro="" textlink="">
          <xdr:nvSpPr>
            <xdr:cNvPr id="0" name=""/>
            <xdr:cNvSpPr>
              <a:spLocks noTextEdit="1"/>
            </xdr:cNvSpPr>
          </xdr:nvSpPr>
          <xdr:spPr>
            <a:xfrm>
              <a:off x="781049" y="1962147"/>
              <a:ext cx="2048256" cy="742950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152400</xdr:colOff>
      <xdr:row>4</xdr:row>
      <xdr:rowOff>1</xdr:rowOff>
    </xdr:from>
    <xdr:to>
      <xdr:col>7</xdr:col>
      <xdr:colOff>438531</xdr:colOff>
      <xdr:row>10</xdr:row>
      <xdr:rowOff>36577</xdr:rowOff>
    </xdr:to>
    <mc:AlternateContent xmlns:mc="http://schemas.openxmlformats.org/markup-compatibility/2006" xmlns:a14="http://schemas.microsoft.com/office/drawing/2010/main">
      <mc:Choice Requires="a14">
        <xdr:graphicFrame macro="">
          <xdr:nvGraphicFramePr>
            <xdr:cNvPr id="6" name="Document Type">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Document Type"/>
            </a:graphicData>
          </a:graphic>
        </xdr:graphicFrame>
      </mc:Choice>
      <mc:Fallback xmlns="">
        <xdr:sp macro="" textlink="">
          <xdr:nvSpPr>
            <xdr:cNvPr id="0" name=""/>
            <xdr:cNvSpPr>
              <a:spLocks noTextEdit="1"/>
            </xdr:cNvSpPr>
          </xdr:nvSpPr>
          <xdr:spPr>
            <a:xfrm>
              <a:off x="5934075" y="647701"/>
              <a:ext cx="2048256" cy="117957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seeb Tariq" refreshedDate="45173.604483333336" createdVersion="5" refreshedVersion="8" minRefreshableVersion="3" recordCount="6" xr:uid="{00000000-000A-0000-FFFF-FFFF89000000}">
  <cacheSource type="worksheet">
    <worksheetSource name="SalesHeader"/>
  </cacheSource>
  <cacheFields count="10">
    <cacheField name="Shipment Date" numFmtId="14">
      <sharedItems containsSemiMixedTypes="0" containsNonDate="0" containsDate="1" containsString="0" minDate="2013-01-03T00:00:00" maxDate="2019-11-21T00:00:00" count="178">
        <d v="2019-01-08T00:00:00"/>
        <d v="2019-01-03T00:00:00"/>
        <d v="2019-01-02T00:00:00"/>
        <d v="2019-01-04T00:00:00"/>
        <d v="2019-01-10T00:00:00"/>
        <d v="2019-08-07T00:00:00" u="1"/>
        <d v="2013-08-03T00:00:00" u="1"/>
        <d v="2019-11-09T00:00:00" u="1"/>
        <d v="2013-11-05T00:00:00" u="1"/>
        <d v="2013-03-31T00:00:00" u="1"/>
        <d v="2019-07-18T00:00:00" u="1"/>
        <d v="2013-03-27T00:00:00" u="1"/>
        <d v="2013-06-29T00:00:00" u="1"/>
        <d v="2019-07-14T00:00:00" u="1"/>
        <d v="2013-03-23T00:00:00" u="1"/>
        <d v="2019-10-16T00:00:00" u="1"/>
        <d v="2019-03-23T00:00:00" u="1"/>
        <d v="2019-10-12T00:00:00" u="1"/>
        <d v="2013-09-23T00:00:00" u="1"/>
        <d v="2019-07-06T00:00:00" u="1"/>
        <d v="2019-10-08T00:00:00" u="1"/>
        <d v="2013-06-17T00:00:00" u="1"/>
        <d v="2019-09-23T00:00:00" u="1"/>
        <d v="2019-10-04T00:00:00" u="1"/>
        <d v="2019-03-11T00:00:00" u="1"/>
        <d v="2013-09-11T00:00:00" u="1"/>
        <d v="2013-03-03T00:00:00" u="1"/>
        <d v="2019-06-09T00:00:00" u="1"/>
        <d v="2019-02-22T00:00:00" u="1"/>
        <d v="2019-02-18T00:00:00" u="1"/>
        <d v="2013-09-03T00:00:00" u="1"/>
        <d v="2019-05-20T00:00:00" u="1"/>
        <d v="2013-01-29T00:00:00" u="1"/>
        <d v="2019-11-20T00:00:00" u="1"/>
        <d v="2019-02-10T00:00:00" u="1"/>
        <d v="2013-07-29T00:00:00" u="1"/>
        <d v="2019-05-12T00:00:00" u="1"/>
        <d v="2013-10-31T00:00:00" u="1"/>
        <d v="2019-02-06T00:00:00" u="1"/>
        <d v="2013-07-25T00:00:00" u="1"/>
        <d v="2019-05-08T00:00:00" u="1"/>
        <d v="2013-01-17T00:00:00" u="1"/>
        <d v="2019-08-10T00:00:00" u="1"/>
        <d v="2013-04-19T00:00:00" u="1"/>
        <d v="2019-04-19T00:00:00" u="1"/>
        <d v="2019-07-21T00:00:00" u="1"/>
        <d v="2013-10-19T00:00:00" u="1"/>
        <d v="2019-01-13T00:00:00" u="1"/>
        <d v="2019-11-04T00:00:00" u="1"/>
        <d v="2019-10-19T00:00:00" u="1"/>
        <d v="2013-09-30T00:00:00" u="1"/>
        <d v="2019-07-13T00:00:00" u="1"/>
        <d v="2019-10-15T00:00:00" u="1"/>
        <d v="2019-04-07T00:00:00" u="1"/>
        <d v="2013-04-03T00:00:00" u="1"/>
        <d v="2013-10-03T00:00:00" u="1"/>
        <d v="2019-06-20T00:00:00" u="1"/>
        <d v="2019-09-22T00:00:00" u="1"/>
        <d v="2013-05-31T00:00:00" u="1"/>
        <d v="2019-03-14T00:00:00" u="1"/>
        <d v="2013-05-23T00:00:00" u="1"/>
        <d v="2019-03-06T00:00:00" u="1"/>
        <d v="2013-08-25T00:00:00" u="1"/>
        <d v="2013-11-27T00:00:00" u="1"/>
        <d v="2013-02-17T00:00:00" u="1"/>
        <d v="2019-03-02T00:00:00" u="1"/>
        <d v="2019-08-25T00:00:00" u="1"/>
        <d v="2013-08-21T00:00:00" u="1"/>
        <d v="2013-11-23T00:00:00" u="1"/>
        <d v="2019-02-17T00:00:00" u="1"/>
        <d v="2013-02-13T00:00:00" u="1"/>
        <d v="2019-09-06T00:00:00" u="1"/>
        <d v="2019-05-19T00:00:00" u="1"/>
        <d v="2013-04-30T00:00:00" u="1"/>
        <d v="2013-02-09T00:00:00" u="1"/>
        <d v="2013-08-13T00:00:00" u="1"/>
        <d v="2019-11-19T00:00:00" u="1"/>
        <d v="2013-11-15T00:00:00" u="1"/>
        <d v="2019-02-09T00:00:00" u="1"/>
        <d v="2013-02-05T00:00:00" u="1"/>
        <d v="2019-05-11T00:00:00" u="1"/>
        <d v="2013-05-07T00:00:00" u="1"/>
        <d v="2019-05-07T00:00:00" u="1"/>
        <d v="2019-04-22T00:00:00" u="1"/>
        <d v="2019-11-11T00:00:00" u="1"/>
        <d v="2019-05-03T00:00:00" u="1"/>
        <d v="2019-01-16T00:00:00" u="1"/>
        <d v="2019-08-05T00:00:00" u="1"/>
        <d v="2019-11-07T00:00:00" u="1"/>
        <d v="2013-03-29T00:00:00" u="1"/>
        <d v="2019-10-14T00:00:00" u="1"/>
        <d v="2013-06-23T00:00:00" u="1"/>
        <d v="2019-04-06T00:00:00" u="1"/>
        <d v="2013-09-25T00:00:00" u="1"/>
        <d v="2019-07-08T00:00:00" u="1"/>
        <d v="2013-03-17T00:00:00" u="1"/>
        <d v="2019-06-23T00:00:00" u="1"/>
        <d v="2019-09-25T00:00:00" u="1"/>
        <d v="2013-09-21T00:00:00" u="1"/>
        <d v="2019-07-04T00:00:00" u="1"/>
        <d v="2013-03-13T00:00:00" u="1"/>
        <d v="2019-10-06T00:00:00" u="1"/>
        <d v="2019-06-19T00:00:00" u="1"/>
        <d v="2013-02-28T00:00:00" u="1"/>
        <d v="2013-09-17T00:00:00" u="1"/>
        <d v="2019-09-17T00:00:00" u="1"/>
        <d v="2019-03-09T00:00:00" u="1"/>
        <d v="2019-06-11T00:00:00" u="1"/>
        <d v="2013-06-07T00:00:00" u="1"/>
        <d v="2013-11-30T00:00:00" u="1"/>
        <d v="2019-03-05T00:00:00" u="1"/>
        <d v="2019-06-07T00:00:00" u="1"/>
        <d v="2019-09-09T00:00:00" u="1"/>
        <d v="2013-01-31T00:00:00" u="1"/>
        <d v="2019-02-16T00:00:00" u="1"/>
        <d v="2013-01-27T00:00:00" u="1"/>
        <d v="2013-07-31T00:00:00" u="1"/>
        <d v="2019-05-14T00:00:00" u="1"/>
        <d v="2019-08-16T00:00:00" u="1"/>
        <d v="2019-02-08T00:00:00" u="1"/>
        <d v="2013-07-27T00:00:00" u="1"/>
        <d v="2019-05-10T00:00:00" u="1"/>
        <d v="2019-08-12T00:00:00" u="1"/>
        <d v="2013-04-21T00:00:00" u="1"/>
        <d v="2019-11-14T00:00:00" u="1"/>
        <d v="2019-05-06T00:00:00" u="1"/>
        <d v="2013-10-25T00:00:00" u="1"/>
        <d v="2019-08-08T00:00:00" u="1"/>
        <d v="2019-04-21T00:00:00" u="1"/>
        <d v="2019-11-10T00:00:00" u="1"/>
        <d v="2019-07-23T00:00:00" u="1"/>
        <d v="2013-07-19T00:00:00" u="1"/>
        <d v="2013-01-11T00:00:00" u="1"/>
        <d v="2013-04-13T00:00:00" u="1"/>
        <d v="2013-10-17T00:00:00" u="1"/>
        <d v="2019-01-11T00:00:00" u="1"/>
        <d v="2013-01-07T00:00:00" u="1"/>
        <d v="2013-06-30T00:00:00" u="1"/>
        <d v="2013-04-09T00:00:00" u="1"/>
        <d v="2019-07-15T00:00:00" u="1"/>
        <d v="2013-10-13T00:00:00" u="1"/>
        <d v="2013-01-03T00:00:00" u="1"/>
        <d v="2019-04-09T00:00:00" u="1"/>
        <d v="2013-04-05T00:00:00" u="1"/>
        <d v="2019-07-11T00:00:00" u="1"/>
        <d v="2013-07-07T00:00:00" u="1"/>
        <d v="2019-10-13T00:00:00" u="1"/>
        <d v="2019-04-05T00:00:00" u="1"/>
        <d v="2019-06-22T00:00:00" u="1"/>
        <d v="2013-02-27T00:00:00" u="1"/>
        <d v="2019-09-20T00:00:00" u="1"/>
        <d v="2019-03-12T00:00:00" u="1"/>
        <d v="2013-08-31T00:00:00" u="1"/>
        <d v="2019-06-14T00:00:00" u="1"/>
        <d v="2019-09-16T00:00:00" u="1"/>
        <d v="2019-03-08T00:00:00" u="1"/>
        <d v="2013-08-27T00:00:00" u="1"/>
        <d v="2019-06-10T00:00:00" u="1"/>
        <d v="2019-09-12T00:00:00" u="1"/>
        <d v="2013-05-21T00:00:00" u="1"/>
        <d v="2019-03-04T00:00:00" u="1"/>
        <d v="2019-05-21T00:00:00" u="1"/>
        <d v="2013-05-17T00:00:00" u="1"/>
        <d v="2013-11-21T00:00:00" u="1"/>
        <d v="2019-02-15T00:00:00" u="1"/>
        <d v="2013-02-11T00:00:00" u="1"/>
        <d v="2013-05-13T00:00:00" u="1"/>
        <d v="2019-08-19T00:00:00" u="1"/>
        <d v="2013-11-17T00:00:00" u="1"/>
        <d v="2013-02-07T00:00:00" u="1"/>
        <d v="2013-05-09T00:00:00" u="1"/>
        <d v="2019-08-15T00:00:00" u="1"/>
        <d v="2013-08-11T00:00:00" u="1"/>
        <d v="2019-11-17T00:00:00" u="1"/>
        <d v="2019-02-07T00:00:00" u="1"/>
        <d v="2013-02-03T00:00:00" u="1"/>
        <d v="2019-04-24T00:00:00" u="1"/>
        <d v="2013-11-09T00:00:00" u="1"/>
      </sharedItems>
    </cacheField>
    <cacheField name="Shipping Time" numFmtId="49">
      <sharedItems containsBlank="1" count="2">
        <s v=""/>
        <m u="1"/>
      </sharedItems>
    </cacheField>
    <cacheField name="Posting No. Series" numFmtId="49">
      <sharedItems/>
    </cacheField>
    <cacheField name="Location Code" numFmtId="49">
      <sharedItems containsBlank="1" count="9">
        <s v="LON-WHSE1"/>
        <s v="AD-WHSE1"/>
        <s v="AD-WHSE2"/>
        <s v="ATL-WHSE1" u="1"/>
        <m u="1"/>
        <s v="NY-WHSE2" u="1"/>
        <s v="LA-WHSE1" u="1"/>
        <s v="NY-WHSE1" u="1"/>
        <s v="ATL-WHSE2" u="1"/>
      </sharedItems>
    </cacheField>
    <cacheField name="Document Type" numFmtId="49">
      <sharedItems containsBlank="1" count="3">
        <s v="Order"/>
        <m u="1"/>
        <s v="Credit Memo" u="1"/>
      </sharedItems>
    </cacheField>
    <cacheField name="No." numFmtId="49">
      <sharedItems containsBlank="1" count="311">
        <s v="S120739"/>
        <s v="S121046"/>
        <s v="S121047"/>
        <s v="S121048"/>
        <s v="S121049"/>
        <s v="S121050"/>
        <m u="1"/>
        <s v="S109677" u="1"/>
        <s v="S109890" u="1"/>
        <s v="S109678" u="1"/>
        <s v="S109891" u="1"/>
        <s v="S109679" u="1"/>
        <s v="S109653" u="1"/>
        <s v="S109654" u="1"/>
        <s v="S109655" u="1"/>
        <s v="S109656" u="1"/>
        <s v="S109990" u="1"/>
        <s v="S109657" u="1"/>
        <s v="S109991" u="1"/>
        <s v="S109658" u="1"/>
        <s v="S109779" u="1"/>
        <s v="S109992" u="1"/>
        <s v="S109659" u="1"/>
        <s v="S109993" u="1"/>
        <s v="S109755" u="1"/>
        <s v="S109756" u="1"/>
        <s v="S109757" u="1"/>
        <s v="S109758" u="1"/>
        <s v="S109730" u="1"/>
        <s v="SC102206" u="1"/>
        <s v="S109759" u="1"/>
        <s v="S109731" u="1"/>
        <s v="S109732" u="1"/>
        <s v="S109733" u="1"/>
        <s v="S109734" u="1"/>
        <s v="S109855" u="1"/>
        <s v="S109735" u="1"/>
        <s v="S109856" u="1"/>
        <s v="S109736" u="1"/>
        <s v="S109857" u="1"/>
        <s v="S109737" u="1"/>
        <s v="S109858" u="1"/>
        <s v="S109830" u="1"/>
        <s v="S109738" u="1"/>
        <s v="S109710" u="1"/>
        <s v="S109859" u="1"/>
        <s v="S109831" u="1"/>
        <s v="S109739" u="1"/>
        <s v="S109711" u="1"/>
        <s v="S109832" u="1"/>
        <s v="S109712" u="1"/>
        <s v="S109833" u="1"/>
        <s v="S109713" u="1"/>
        <s v="S109834" u="1"/>
        <s v="S109835" u="1"/>
        <s v="S109836" u="1"/>
        <s v="S109837" u="1"/>
        <s v="S109958" u="1"/>
        <s v="S109838" u="1"/>
        <s v="S109810" u="1"/>
        <s v="S109959" u="1"/>
        <s v="S109839" u="1"/>
        <s v="S109811" u="1"/>
        <s v="S109932" u="1"/>
        <s v="S109812" u="1"/>
        <s v="S109933" u="1"/>
        <s v="S109813" u="1"/>
        <s v="S109934" u="1"/>
        <s v="S109814" u="1"/>
        <s v="S109935" u="1"/>
        <s v="S109815" u="1"/>
        <s v="S109936" u="1"/>
        <s v="S109937" u="1"/>
        <s v="S109938" u="1"/>
        <s v="S109910" u="1"/>
        <s v="S109939" u="1"/>
        <s v="S109911" u="1"/>
        <s v="S109912" u="1"/>
        <s v="S109913" u="1"/>
        <s v="S109914" u="1"/>
        <s v="S109915" u="1"/>
        <s v="S109916" u="1"/>
        <s v="S110060" u="1"/>
        <s v="S110061" u="1"/>
        <s v="S110062" u="1"/>
        <s v="S110063" u="1"/>
        <s v="S110064" u="1"/>
        <s v="S110065" u="1"/>
        <s v="S110066" u="1"/>
        <s v="S110067" u="1"/>
        <s v="S110068" u="1"/>
        <s v="S110040" u="1"/>
        <s v="S121080" u="1"/>
        <s v="S110069" u="1"/>
        <s v="S110041" u="1"/>
        <s v="S121081" u="1"/>
        <s v="S110042" u="1"/>
        <s v="S121082" u="1"/>
        <s v="S110043" u="1"/>
        <s v="S121083" u="1"/>
        <s v="S121084" u="1"/>
        <s v="S121085" u="1"/>
        <s v="S121086" u="1"/>
        <s v="S121087" u="1"/>
        <s v="S121088" u="1"/>
        <s v="S121060" u="1"/>
        <s v="S121089" u="1"/>
        <s v="S121061" u="1"/>
        <s v="S121062" u="1"/>
        <s v="S121063" u="1"/>
        <s v="S121064" u="1"/>
        <s v="S121065" u="1"/>
        <s v="SC102208" u="1"/>
        <s v="S121066" u="1"/>
        <s v="S121067" u="1"/>
        <s v="S121068" u="1"/>
        <s v="S121069" u="1"/>
        <s v="S110009" u="1"/>
        <s v="S121120" u="1"/>
        <s v="S121121" u="1"/>
        <s v="S121122" u="1"/>
        <s v="S121123" u="1"/>
        <s v="S121124" u="1"/>
        <s v="S121125" u="1"/>
        <s v="S121126" u="1"/>
        <s v="S121100" u="1"/>
        <s v="S121101" u="1"/>
        <s v="S121102" u="1"/>
        <s v="S121103" u="1"/>
        <s v="S121104" u="1"/>
        <s v="S121105" u="1"/>
        <s v="S120760" u="1"/>
        <s v="S121106" u="1"/>
        <s v="S120761" u="1"/>
        <s v="S121107" u="1"/>
        <s v="S120762" u="1"/>
        <s v="S121108" u="1"/>
        <s v="S120763" u="1"/>
        <s v="S121109" u="1"/>
        <s v="S120764" u="1"/>
        <s v="S120765" u="1"/>
        <s v="S120766" u="1"/>
        <s v="S120767" u="1"/>
        <s v="S120768" u="1"/>
        <s v="S120740" u="1"/>
        <s v="S120769" u="1"/>
        <s v="S120741" u="1"/>
        <s v="S120742" u="1"/>
        <s v="S120743" u="1"/>
        <s v="S120744" u="1"/>
        <s v="S120745" u="1"/>
        <s v="S120746" u="1"/>
        <s v="S120747" u="1"/>
        <s v="S120748" u="1"/>
        <s v="S120749" u="1"/>
        <s v="SC101183" u="1"/>
        <s v="SC102123" u="1"/>
        <s v="SC101174" u="1"/>
        <s v="SC101184" u="1"/>
        <s v="SC102124" u="1"/>
        <s v="S109680" u="1"/>
        <s v="S109681" u="1"/>
        <s v="S109682" u="1"/>
        <s v="S109683" u="1"/>
        <s v="S109684" u="1"/>
        <s v="S109685" u="1"/>
        <s v="S109686" u="1"/>
        <s v="S109687" u="1"/>
        <s v="S109780" u="1"/>
        <s v="S109660" u="1"/>
        <s v="S109781" u="1"/>
        <s v="S109661" u="1"/>
        <s v="S109782" u="1"/>
        <s v="S109662" u="1"/>
        <s v="S109783" u="1"/>
        <s v="S109784" u="1"/>
        <s v="S109785" u="1"/>
        <s v="S109786" u="1"/>
        <s v="S109787" u="1"/>
        <s v="S109788" u="1"/>
        <s v="S109760" u="1"/>
        <s v="S109881" u="1"/>
        <s v="S109789" u="1"/>
        <s v="S109761" u="1"/>
        <s v="S109882" u="1"/>
        <s v="S109762" u="1"/>
        <s v="S109883" u="1"/>
        <s v="S109763" u="1"/>
        <s v="S109884" u="1"/>
        <s v="S109764" u="1"/>
        <s v="S109885" u="1"/>
        <s v="S109886" u="1"/>
        <s v="S109887" u="1"/>
        <s v="S109888" u="1"/>
        <s v="S109860" u="1"/>
        <s v="S109889" u="1"/>
        <s v="S109861" u="1"/>
        <s v="S109862" u="1"/>
        <s v="S109983" u="1"/>
        <s v="S109863" u="1"/>
        <s v="S109984" u="1"/>
        <s v="S109864" u="1"/>
        <s v="S109985" u="1"/>
        <s v="S109865" u="1"/>
        <s v="S109986" u="1"/>
        <s v="S109987" u="1"/>
        <s v="S109988" u="1"/>
        <s v="S109960" u="1"/>
        <s v="SC101176" u="1"/>
        <s v="S109989" u="1"/>
        <s v="S109961" u="1"/>
        <s v="S109962" u="1"/>
        <s v="S109963" u="1"/>
        <s v="S109964" u="1"/>
        <s v="S109965" u="1"/>
        <s v="S109966" u="1"/>
        <s v="S109967" u="1"/>
        <s v="S109968" u="1"/>
        <s v="S109940" u="1"/>
        <s v="S109941" u="1"/>
        <s v="S109729" u="1"/>
        <s v="S109942" u="1"/>
        <s v="S109703" u="1"/>
        <s v="S109704" u="1"/>
        <s v="S109705" u="1"/>
        <s v="S109706" u="1"/>
        <s v="S109707" u="1"/>
        <s v="S109708" u="1"/>
        <s v="S109709" u="1"/>
        <s v="S109805" u="1"/>
        <s v="S109806" u="1"/>
        <s v="S109807" u="1"/>
        <s v="S109808" u="1"/>
        <s v="S109809" u="1"/>
        <s v="S109906" u="1"/>
        <s v="S109907" u="1"/>
        <s v="S109908" u="1"/>
        <s v="S109909" u="1"/>
        <s v="SC102127" u="1"/>
        <s v="S121090" u="1"/>
        <s v="S121091" u="1"/>
        <s v="S121092" u="1"/>
        <s v="S121093" u="1"/>
        <s v="S121094" u="1"/>
        <s v="S121095" u="1"/>
        <s v="S121096" u="1"/>
        <s v="S121098" u="1"/>
        <s v="S121070" u="1"/>
        <s v="S110059" u="1"/>
        <s v="S121099" u="1"/>
        <s v="S121072" u="1"/>
        <s v="S110033" u="1"/>
        <s v="S121073" u="1"/>
        <s v="S110034" u="1"/>
        <s v="S121074" u="1"/>
        <s v="S110035" u="1"/>
        <s v="S121075" u="1"/>
        <s v="S110036" u="1"/>
        <s v="S121076" u="1"/>
        <s v="S110037" u="1"/>
        <s v="S121077" u="1"/>
        <s v="S110038" u="1"/>
        <s v="S121078" u="1"/>
        <s v="S110010" u="1"/>
        <s v="S110039" u="1"/>
        <s v="S121079" u="1"/>
        <s v="S110011" u="1"/>
        <s v="S121051" u="1"/>
        <s v="S110012" u="1"/>
        <s v="S121052" u="1"/>
        <s v="S110013" u="1"/>
        <s v="S121053" u="1"/>
        <s v="S110014" u="1"/>
        <s v="S121054" u="1"/>
        <s v="S110015" u="1"/>
        <s v="S121055" u="1"/>
        <s v="S110016" u="1"/>
        <s v="S121056" u="1"/>
        <s v="S110017" u="1"/>
        <s v="S121057" u="1"/>
        <s v="S121058" u="1"/>
        <s v="S121059" u="1"/>
        <s v="S121110" u="1"/>
        <s v="S121111" u="1"/>
        <s v="S121112" u="1"/>
        <s v="S121113" u="1"/>
        <s v="S121114" u="1"/>
        <s v="S121115" u="1"/>
        <s v="S120770" u="1"/>
        <s v="S121116" u="1"/>
        <s v="S120771" u="1"/>
        <s v="S121117" u="1"/>
        <s v="S120772" u="1"/>
        <s v="S121118" u="1"/>
        <s v="S120773" u="1"/>
        <s v="S121119" u="1"/>
        <s v="SC101179" u="1"/>
        <s v="S120750" u="1"/>
        <s v="S120751" u="1"/>
        <s v="SC102129" u="1"/>
        <s v="S120752" u="1"/>
        <s v="S120753" u="1"/>
        <s v="S120754" u="1"/>
        <s v="S120755" u="1"/>
        <s v="S120756" u="1"/>
        <s v="S120757" u="1"/>
        <s v="S120758" u="1"/>
        <s v="S120759" u="1"/>
        <s v="SC102212" u="1"/>
        <s v="SC102203" u="1"/>
        <s v="SC102214" u="1"/>
      </sharedItems>
    </cacheField>
    <cacheField name="Sell-to Customer No." numFmtId="49">
      <sharedItems/>
    </cacheField>
    <cacheField name="Sell-to Customer Name" numFmtId="49">
      <sharedItems containsBlank="1" count="88">
        <s v="Outdoor Gear Unlimited"/>
        <s v="Ontocane Outdoors"/>
        <s v="Volcome Ltd."/>
        <s v="Solar Tech"/>
        <s v="Physicare Ltd."/>
        <s v="Solcity"/>
        <s v="Dantons" u="1"/>
        <m u="1"/>
        <s v="Bargottis" u="1"/>
        <s v="Candoxy Kontor A/S" u="1"/>
        <s v="MEMA Ljubljana d.o.o." u="1"/>
        <s v="Tempsons Tropies" u="1"/>
        <s v="Konberg Tapet AB" u="1"/>
        <s v="Latexon, Inc." u="1"/>
        <s v="Equinox Sporting Goods" u="1"/>
        <s v="The Device Shop" u="1"/>
        <s v="Zuni Home Crafts Ltd." u="1"/>
        <s v="Bainbridges" u="1"/>
        <s v="Marsholm Karmstol" u="1"/>
        <s v="The Cannon Group PLC" u="1"/>
        <s v="Lovaina Contractors" u="1"/>
        <s v="DenoTech" u="1"/>
        <s v="First Touch Marketing" u="1"/>
        <s v="Möbel Siegfried" u="1"/>
        <s v="MovieTime Entertainment" u="1"/>
        <s v="Stanfords" u="1"/>
        <s v="Inchit, Inc." u="1"/>
        <s v="Gary's Sports" u="1"/>
        <s v="Corporación Beta" u="1"/>
        <s v="Tintax " u="1"/>
        <s v="London Candoxy Storage Campus" u="1"/>
        <s v="Parmentier Boutique" u="1"/>
        <s v="Cronus Cardoxy Procurement" u="1"/>
        <s v="Gagn &amp; Gaman" u="1"/>
        <s v="Ganzlex NV" u="1"/>
        <s v="Deerfield Graphics Company" u="1"/>
        <s v="Designstudio Gmunden" u="1"/>
        <s v="Lauritzen Kontorm¢bler A/S" u="1"/>
        <s v="Zumi's" u="1"/>
        <s v="Odessy Sports" u="1"/>
        <s v="EXPORTLES d.o.o." u="1"/>
        <s v="Carl Anthony" u="1"/>
        <s v="Esystems" u="1"/>
        <s v="John Haddock Insurance Co." u="1"/>
        <s v="Elkhorn Airport" u="1"/>
        <s v="Sporting Goods Emporium" u="1"/>
        <s v="Tinfan" u="1"/>
        <s v="Sumtones, AG" u="1"/>
        <s v="Triton Industries" u="1"/>
        <s v="Lexitechnology" u="1"/>
        <s v="Showmasters" u="1"/>
        <s v="Ravel M¢bler" u="1"/>
        <s v="Ranice Sports" u="1"/>
        <s v="Dicon Industries" u="1"/>
        <s v="Basingers" u="1"/>
        <s v="Nieuwe Zandpoort NV" u="1"/>
        <s v="Danger Unlimited" u="1"/>
        <s v="Saxon Technology" u="1"/>
        <s v="Voltive Systems" u="1"/>
        <s v="ISA Tech" u="1"/>
        <s v="ZoomTrax Systems" u="1"/>
        <s v="Randotax Outfitters" u="1"/>
        <s v="Top Action Sports" u="1"/>
        <s v="Derringers Resturants" u="1"/>
        <s v="Villadomis AG" u="1"/>
        <s v="Super Daves" u="1"/>
        <s v="Selangorian Ltd." u="1"/>
        <s v="Office Solutions" u="1"/>
        <s v="Centromerkur d.o.o." u="1"/>
        <s v="Fairway Sound" u="1"/>
        <s v="Iber Tech" u="1"/>
        <s v="Soron Kamstrol AG" u="1"/>
        <s v="Techibase" u="1"/>
        <s v="Kinfix Industries" u="1"/>
        <s v="Blanemark Hifi Shop" u="1"/>
        <s v="Parvotis" u="1"/>
        <s v="Libros S.A." u="1"/>
        <s v="Meersen Meubelen" u="1"/>
        <s v="D-Com Industries" u="1"/>
        <s v="Stutringers" u="1"/>
        <s v="Solotech" u="1"/>
        <s v="Candoxy Nederland BV" u="1"/>
        <s v="Cronus Cardoxy Sales" u="1"/>
        <s v="TechZone" u="1"/>
        <s v="Hotel Pferdesee" u="1"/>
        <s v="Englunds Kontorsmöbler AB" u="1"/>
        <s v="Pilatus AG" u="1"/>
        <s v="Gamma Ray's" u="1"/>
      </sharedItems>
    </cacheField>
    <cacheField name="Status" numFmtId="49">
      <sharedItems containsBlank="1" count="2">
        <s v="Released"/>
        <m u="1"/>
      </sharedItems>
    </cacheField>
    <cacheField name="Shipment Method Code" numFmtId="49">
      <sharedItems containsBlank="1" count="3">
        <s v="EXW"/>
        <s v="" u="1"/>
        <m u="1"/>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x v="0"/>
    <x v="0"/>
    <s v="S-INV+"/>
    <x v="0"/>
    <x v="0"/>
    <x v="0"/>
    <s v="C100068"/>
    <x v="0"/>
    <x v="0"/>
    <x v="0"/>
  </r>
  <r>
    <x v="1"/>
    <x v="0"/>
    <s v="S-INV+"/>
    <x v="1"/>
    <x v="0"/>
    <x v="1"/>
    <s v="C100124"/>
    <x v="1"/>
    <x v="0"/>
    <x v="0"/>
  </r>
  <r>
    <x v="0"/>
    <x v="0"/>
    <s v="S-INV+"/>
    <x v="2"/>
    <x v="0"/>
    <x v="2"/>
    <s v="C100133"/>
    <x v="2"/>
    <x v="0"/>
    <x v="0"/>
  </r>
  <r>
    <x v="2"/>
    <x v="0"/>
    <s v="S-INV+"/>
    <x v="2"/>
    <x v="0"/>
    <x v="3"/>
    <s v="C100128"/>
    <x v="3"/>
    <x v="0"/>
    <x v="0"/>
  </r>
  <r>
    <x v="3"/>
    <x v="0"/>
    <s v="S-INV+"/>
    <x v="2"/>
    <x v="0"/>
    <x v="4"/>
    <s v="C100122"/>
    <x v="4"/>
    <x v="0"/>
    <x v="0"/>
  </r>
  <r>
    <x v="4"/>
    <x v="0"/>
    <s v="S-INV+"/>
    <x v="1"/>
    <x v="0"/>
    <x v="5"/>
    <s v="C100125"/>
    <x v="5"/>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4" cacheId="10" applyNumberFormats="0" applyBorderFormats="0" applyFontFormats="0" applyPatternFormats="0" applyAlignmentFormats="0" applyWidthHeightFormats="1" dataCaption="Values" updatedVersion="8" minRefreshableVersion="3" showDrill="0" rowGrandTotals="0" colGrandTotals="0" itemPrintTitles="1" createdVersion="5" indent="0" compact="0" compactData="0" multipleFieldFilters="0">
  <location ref="D12:J18" firstHeaderRow="1" firstDataRow="1" firstDataCol="7"/>
  <pivotFields count="10">
    <pivotField axis="axisRow" compact="0" numFmtId="14" outline="0" showAll="0" defaultSubtotal="0">
      <items count="178">
        <item m="1" x="136"/>
        <item m="1" x="70"/>
        <item m="1" x="9"/>
        <item m="1" x="143"/>
        <item m="1" x="58"/>
        <item m="1" x="137"/>
        <item m="1" x="120"/>
        <item m="1" x="152"/>
        <item m="1" x="37"/>
        <item m="1" x="177"/>
        <item m="1" x="41"/>
        <item m="1" x="74"/>
        <item m="1" x="11"/>
        <item m="1" x="73"/>
        <item m="1" x="116"/>
        <item m="1" x="50"/>
        <item m="1" x="109"/>
        <item m="1" x="113"/>
        <item m="1" x="103"/>
        <item m="1" x="95"/>
        <item m="1" x="138"/>
        <item m="1" x="81"/>
        <item m="1" x="62"/>
        <item m="1" x="46"/>
        <item m="1" x="133"/>
        <item m="1" x="60"/>
        <item m="1" x="91"/>
        <item m="1" x="145"/>
        <item m="1" x="172"/>
        <item m="1" x="30"/>
        <item m="1" x="126"/>
        <item m="1" x="79"/>
        <item m="1" x="166"/>
        <item m="1" x="156"/>
        <item m="1" x="93"/>
        <item m="1" x="115"/>
        <item m="1" x="169"/>
        <item m="1" x="43"/>
        <item m="1" x="159"/>
        <item m="1" x="55"/>
        <item m="1" x="77"/>
        <item m="1" x="132"/>
        <item m="1" x="26"/>
        <item m="1" x="108"/>
        <item m="1" x="32"/>
        <item m="1" x="165"/>
        <item m="1" x="18"/>
        <item m="1" x="8"/>
        <item m="1" x="149"/>
        <item m="1" x="89"/>
        <item m="1" x="39"/>
        <item m="1" x="75"/>
        <item m="1" x="63"/>
        <item m="1" x="162"/>
        <item m="1" x="123"/>
        <item m="1" x="134"/>
        <item m="1" x="54"/>
        <item m="1" x="98"/>
        <item m="1" x="175"/>
        <item m="1" x="170"/>
        <item m="1" x="131"/>
        <item m="1" x="6"/>
        <item m="1" x="104"/>
        <item m="1" x="100"/>
        <item m="1" x="25"/>
        <item m="1" x="68"/>
        <item m="1" x="12"/>
        <item m="1" x="35"/>
        <item m="1" x="67"/>
        <item m="1" x="64"/>
        <item m="1" x="14"/>
        <item m="1" x="168"/>
        <item m="1" x="141"/>
        <item m="1" x="163"/>
        <item m="1" x="21"/>
        <item m="1" x="140"/>
        <item x="0"/>
        <item m="1" x="47"/>
        <item m="1" x="174"/>
        <item m="1" x="164"/>
        <item m="1" x="114"/>
        <item m="1" x="160"/>
        <item m="1" x="151"/>
        <item m="1" x="24"/>
        <item m="1" x="16"/>
        <item m="1" x="147"/>
        <item m="1" x="142"/>
        <item m="1" x="44"/>
        <item m="1" x="85"/>
        <item m="1" x="125"/>
        <item m="1" x="121"/>
        <item m="1" x="117"/>
        <item m="1" x="107"/>
        <item m="1" x="144"/>
        <item m="1" x="13"/>
        <item m="1" x="139"/>
        <item m="1" x="45"/>
        <item m="1" x="42"/>
        <item m="1" x="5"/>
        <item m="1" x="118"/>
        <item m="1" x="167"/>
        <item m="1" x="112"/>
        <item m="1" x="105"/>
        <item m="1" x="150"/>
        <item m="1" x="97"/>
        <item m="1" x="20"/>
        <item m="1" x="90"/>
        <item m="1" x="48"/>
        <item m="1" x="88"/>
        <item m="1" x="84"/>
        <item m="1" x="129"/>
        <item x="1"/>
        <item x="2"/>
        <item x="3"/>
        <item x="4"/>
        <item m="1" x="135"/>
        <item m="1" x="86"/>
        <item m="1" x="119"/>
        <item m="1" x="38"/>
        <item m="1" x="34"/>
        <item m="1" x="29"/>
        <item m="1" x="69"/>
        <item m="1" x="28"/>
        <item m="1" x="110"/>
        <item m="1" x="65"/>
        <item m="1" x="106"/>
        <item m="1" x="155"/>
        <item m="1" x="59"/>
        <item m="1" x="53"/>
        <item m="1" x="92"/>
        <item m="1" x="83"/>
        <item m="1" x="176"/>
        <item m="1" x="82"/>
        <item m="1" x="40"/>
        <item m="1" x="36"/>
        <item m="1" x="80"/>
        <item m="1" x="72"/>
        <item m="1" x="31"/>
        <item m="1" x="27"/>
        <item m="1" x="111"/>
        <item m="1" x="157"/>
        <item m="1" x="153"/>
        <item m="1" x="148"/>
        <item m="1" x="56"/>
        <item m="1" x="96"/>
        <item m="1" x="19"/>
        <item m="1" x="99"/>
        <item m="1" x="94"/>
        <item m="1" x="51"/>
        <item m="1" x="10"/>
        <item m="1" x="130"/>
        <item m="1" x="87"/>
        <item m="1" x="127"/>
        <item m="1" x="122"/>
        <item m="1" x="171"/>
        <item m="1" x="66"/>
        <item m="1" x="71"/>
        <item m="1" x="158"/>
        <item m="1" x="154"/>
        <item m="1" x="57"/>
        <item m="1" x="22"/>
        <item m="1" x="101"/>
        <item m="1" x="23"/>
        <item m="1" x="17"/>
        <item m="1" x="15"/>
        <item m="1" x="146"/>
        <item m="1" x="52"/>
        <item m="1" x="7"/>
        <item m="1" x="124"/>
        <item m="1" x="173"/>
        <item m="1" x="33"/>
        <item m="1" x="76"/>
        <item m="1" x="78"/>
        <item m="1" x="128"/>
        <item m="1" x="102"/>
        <item m="1" x="49"/>
        <item m="1" x="61"/>
        <item m="1" x="161"/>
      </items>
    </pivotField>
    <pivotField axis="axisRow" compact="0" outline="0" showAll="0" defaultSubtotal="0">
      <items count="2">
        <item x="0"/>
        <item m="1" x="1"/>
      </items>
    </pivotField>
    <pivotField compact="0" outline="0" showAll="0" defaultSubtotal="0"/>
    <pivotField compact="0" outline="0" showAll="0" defaultSubtotal="0">
      <items count="9">
        <item x="1"/>
        <item x="2"/>
        <item m="1" x="3"/>
        <item m="1" x="8"/>
        <item m="1" x="6"/>
        <item x="0"/>
        <item m="1" x="7"/>
        <item m="1" x="5"/>
        <item m="1" x="4"/>
      </items>
    </pivotField>
    <pivotField axis="axisRow" compact="0" outline="0" showAll="0" defaultSubtotal="0">
      <items count="3">
        <item x="0"/>
        <item m="1" x="2"/>
        <item m="1" x="1"/>
      </items>
    </pivotField>
    <pivotField axis="axisRow" compact="0" outline="0" showAll="0" defaultSubtotal="0">
      <items count="311">
        <item m="1" x="12"/>
        <item m="1" x="13"/>
        <item m="1" x="14"/>
        <item m="1" x="15"/>
        <item m="1" x="17"/>
        <item m="1" x="19"/>
        <item m="1" x="22"/>
        <item m="1" x="169"/>
        <item m="1" x="171"/>
        <item m="1" x="173"/>
        <item m="1" x="7"/>
        <item m="1" x="9"/>
        <item m="1" x="11"/>
        <item m="1" x="160"/>
        <item m="1" x="161"/>
        <item m="1" x="162"/>
        <item m="1" x="163"/>
        <item m="1" x="164"/>
        <item m="1" x="165"/>
        <item m="1" x="166"/>
        <item m="1" x="167"/>
        <item m="1" x="222"/>
        <item m="1" x="223"/>
        <item m="1" x="224"/>
        <item m="1" x="225"/>
        <item m="1" x="226"/>
        <item m="1" x="227"/>
        <item m="1" x="228"/>
        <item m="1" x="44"/>
        <item m="1" x="48"/>
        <item m="1" x="50"/>
        <item m="1" x="52"/>
        <item m="1" x="220"/>
        <item m="1" x="28"/>
        <item m="1" x="31"/>
        <item m="1" x="32"/>
        <item m="1" x="33"/>
        <item m="1" x="34"/>
        <item m="1" x="36"/>
        <item m="1" x="38"/>
        <item m="1" x="40"/>
        <item m="1" x="43"/>
        <item m="1" x="47"/>
        <item m="1" x="24"/>
        <item m="1" x="25"/>
        <item m="1" x="26"/>
        <item m="1" x="27"/>
        <item m="1" x="30"/>
        <item m="1" x="180"/>
        <item m="1" x="183"/>
        <item m="1" x="185"/>
        <item m="1" x="187"/>
        <item m="1" x="189"/>
        <item m="1" x="20"/>
        <item m="1" x="168"/>
        <item m="1" x="170"/>
        <item m="1" x="172"/>
        <item m="1" x="174"/>
        <item m="1" x="175"/>
        <item m="1" x="176"/>
        <item m="1" x="177"/>
        <item m="1" x="178"/>
        <item m="1" x="179"/>
        <item m="1" x="182"/>
        <item m="1" x="229"/>
        <item m="1" x="230"/>
        <item m="1" x="231"/>
        <item m="1" x="232"/>
        <item m="1" x="233"/>
        <item m="1" x="59"/>
        <item m="1" x="62"/>
        <item m="1" x="64"/>
        <item m="1" x="66"/>
        <item m="1" x="68"/>
        <item m="1" x="70"/>
        <item m="1" x="42"/>
        <item m="1" x="46"/>
        <item m="1" x="49"/>
        <item m="1" x="51"/>
        <item m="1" x="53"/>
        <item m="1" x="54"/>
        <item m="1" x="55"/>
        <item m="1" x="56"/>
        <item m="1" x="58"/>
        <item m="1" x="61"/>
        <item m="1" x="35"/>
        <item m="1" x="37"/>
        <item m="1" x="39"/>
        <item m="1" x="41"/>
        <item m="1" x="45"/>
        <item m="1" x="194"/>
        <item m="1" x="196"/>
        <item m="1" x="197"/>
        <item m="1" x="199"/>
        <item m="1" x="201"/>
        <item m="1" x="203"/>
        <item m="1" x="181"/>
        <item m="1" x="184"/>
        <item m="1" x="186"/>
        <item m="1" x="188"/>
        <item m="1" x="190"/>
        <item m="1" x="191"/>
        <item m="1" x="192"/>
        <item m="1" x="193"/>
        <item m="1" x="195"/>
        <item m="1" x="8"/>
        <item m="1" x="10"/>
        <item m="1" x="234"/>
        <item m="1" x="235"/>
        <item m="1" x="236"/>
        <item m="1" x="237"/>
        <item m="1" x="74"/>
        <item m="1" x="76"/>
        <item m="1" x="77"/>
        <item m="1" x="78"/>
        <item m="1" x="79"/>
        <item m="1" x="80"/>
        <item m="1" x="81"/>
        <item m="1" x="63"/>
        <item m="1" x="65"/>
        <item m="1" x="67"/>
        <item m="1" x="69"/>
        <item m="1" x="71"/>
        <item m="1" x="72"/>
        <item m="1" x="73"/>
        <item m="1" x="75"/>
        <item m="1" x="218"/>
        <item m="1" x="219"/>
        <item m="1" x="221"/>
        <item m="1" x="57"/>
        <item m="1" x="60"/>
        <item m="1" x="207"/>
        <item m="1" x="210"/>
        <item m="1" x="211"/>
        <item m="1" x="212"/>
        <item m="1" x="213"/>
        <item m="1" x="214"/>
        <item m="1" x="215"/>
        <item m="1" x="216"/>
        <item m="1" x="217"/>
        <item m="1" x="198"/>
        <item m="1" x="200"/>
        <item m="1" x="202"/>
        <item m="1" x="204"/>
        <item m="1" x="205"/>
        <item m="1" x="206"/>
        <item m="1" x="209"/>
        <item m="1" x="16"/>
        <item m="1" x="18"/>
        <item m="1" x="21"/>
        <item m="1" x="23"/>
        <item m="1" x="117"/>
        <item m="1" x="263"/>
        <item m="1" x="266"/>
        <item m="1" x="268"/>
        <item m="1" x="270"/>
        <item m="1" x="272"/>
        <item m="1" x="274"/>
        <item m="1" x="276"/>
        <item m="1" x="278"/>
        <item m="1" x="251"/>
        <item m="1" x="253"/>
        <item m="1" x="255"/>
        <item m="1" x="257"/>
        <item m="1" x="259"/>
        <item m="1" x="261"/>
        <item m="1" x="264"/>
        <item m="1" x="91"/>
        <item m="1" x="94"/>
        <item m="1" x="96"/>
        <item m="1" x="98"/>
        <item m="1" x="248"/>
        <item m="1" x="82"/>
        <item m="1" x="83"/>
        <item m="1" x="84"/>
        <item m="1" x="85"/>
        <item m="1" x="86"/>
        <item m="1" x="87"/>
        <item m="1" x="88"/>
        <item m="1" x="89"/>
        <item m="1" x="90"/>
        <item m="1" x="93"/>
        <item m="1" x="157"/>
        <item m="1" x="208"/>
        <item m="1" x="296"/>
        <item m="1" x="155"/>
        <item m="1" x="158"/>
        <item m="1" x="6"/>
        <item x="0"/>
        <item m="1" x="144"/>
        <item m="1" x="146"/>
        <item m="1" x="147"/>
        <item m="1" x="148"/>
        <item m="1" x="149"/>
        <item m="1" x="150"/>
        <item m="1" x="151"/>
        <item m="1" x="152"/>
        <item m="1" x="153"/>
        <item m="1" x="154"/>
        <item m="1" x="297"/>
        <item m="1" x="298"/>
        <item m="1" x="300"/>
        <item m="1" x="301"/>
        <item m="1" x="302"/>
        <item m="1" x="303"/>
        <item m="1" x="304"/>
        <item m="1" x="305"/>
        <item m="1" x="306"/>
        <item m="1" x="307"/>
        <item m="1" x="131"/>
        <item m="1" x="133"/>
        <item m="1" x="135"/>
        <item m="1" x="137"/>
        <item m="1" x="139"/>
        <item m="1" x="140"/>
        <item m="1" x="141"/>
        <item m="1" x="142"/>
        <item m="1" x="143"/>
        <item m="1" x="145"/>
        <item m="1" x="288"/>
        <item m="1" x="290"/>
        <item m="1" x="292"/>
        <item m="1" x="294"/>
        <item x="1"/>
        <item x="2"/>
        <item x="3"/>
        <item x="4"/>
        <item x="5"/>
        <item m="1" x="267"/>
        <item m="1" x="269"/>
        <item m="1" x="271"/>
        <item m="1" x="273"/>
        <item m="1" x="275"/>
        <item m="1" x="277"/>
        <item m="1" x="279"/>
        <item m="1" x="280"/>
        <item m="1" x="281"/>
        <item m="1" x="105"/>
        <item m="1" x="107"/>
        <item m="1" x="108"/>
        <item m="1" x="109"/>
        <item m="1" x="110"/>
        <item m="1" x="111"/>
        <item m="1" x="113"/>
        <item m="1" x="114"/>
        <item m="1" x="115"/>
        <item m="1" x="116"/>
        <item m="1" x="247"/>
        <item m="1" x="250"/>
        <item m="1" x="252"/>
        <item m="1" x="254"/>
        <item m="1" x="256"/>
        <item m="1" x="258"/>
        <item m="1" x="260"/>
        <item m="1" x="262"/>
        <item m="1" x="265"/>
        <item m="1" x="92"/>
        <item m="1" x="95"/>
        <item m="1" x="97"/>
        <item m="1" x="99"/>
        <item m="1" x="100"/>
        <item m="1" x="101"/>
        <item m="1" x="102"/>
        <item m="1" x="103"/>
        <item m="1" x="104"/>
        <item m="1" x="106"/>
        <item m="1" x="239"/>
        <item m="1" x="240"/>
        <item m="1" x="241"/>
        <item m="1" x="242"/>
        <item m="1" x="243"/>
        <item m="1" x="244"/>
        <item m="1" x="245"/>
        <item m="1" x="246"/>
        <item m="1" x="249"/>
        <item m="1" x="125"/>
        <item m="1" x="126"/>
        <item m="1" x="127"/>
        <item m="1" x="128"/>
        <item m="1" x="129"/>
        <item m="1" x="130"/>
        <item m="1" x="132"/>
        <item m="1" x="134"/>
        <item m="1" x="136"/>
        <item m="1" x="138"/>
        <item m="1" x="282"/>
        <item m="1" x="283"/>
        <item m="1" x="284"/>
        <item m="1" x="285"/>
        <item m="1" x="286"/>
        <item m="1" x="287"/>
        <item m="1" x="289"/>
        <item m="1" x="291"/>
        <item m="1" x="293"/>
        <item m="1" x="295"/>
        <item m="1" x="118"/>
        <item m="1" x="119"/>
        <item m="1" x="120"/>
        <item m="1" x="121"/>
        <item m="1" x="122"/>
        <item m="1" x="123"/>
        <item m="1" x="124"/>
        <item m="1" x="156"/>
        <item m="1" x="159"/>
        <item m="1" x="238"/>
        <item m="1" x="299"/>
        <item m="1" x="309"/>
        <item m="1" x="29"/>
        <item m="1" x="112"/>
        <item m="1" x="308"/>
        <item m="1" x="310"/>
      </items>
    </pivotField>
    <pivotField compact="0" outline="0" showAll="0" defaultSubtotal="0"/>
    <pivotField axis="axisRow" compact="0" outline="0" showAll="0" defaultSubtotal="0">
      <items count="88">
        <item m="1" x="58"/>
        <item m="1" x="66"/>
        <item m="1" x="48"/>
        <item m="1" x="30"/>
        <item m="1" x="50"/>
        <item m="1" x="25"/>
        <item m="1" x="79"/>
        <item m="1" x="35"/>
        <item m="1" x="67"/>
        <item m="1" x="69"/>
        <item m="1" x="85"/>
        <item m="1" x="23"/>
        <item m="1" x="10"/>
        <item m="1" x="41"/>
        <item m="1" x="68"/>
        <item m="1" x="84"/>
        <item m="1" x="86"/>
        <item m="1" x="40"/>
        <item m="1" x="31"/>
        <item m="1" x="32"/>
        <item m="1" x="12"/>
        <item m="1" x="76"/>
        <item m="1" x="71"/>
        <item m="1" x="70"/>
        <item m="1" x="80"/>
        <item m="1" x="22"/>
        <item m="1" x="53"/>
        <item m="1" x="21"/>
        <item m="1" x="27"/>
        <item m="1" x="63"/>
        <item m="1" x="39"/>
        <item m="1" x="42"/>
        <item m="1" x="6"/>
        <item m="1" x="14"/>
        <item m="1" x="61"/>
        <item m="1" x="17"/>
        <item m="1" x="62"/>
        <item m="1" x="44"/>
        <item m="1" x="56"/>
        <item m="1" x="45"/>
        <item m="1" x="74"/>
        <item m="1" x="36"/>
        <item m="1" x="77"/>
        <item m="1" x="37"/>
        <item m="1" x="16"/>
        <item m="1" x="47"/>
        <item m="1" x="20"/>
        <item m="1" x="81"/>
        <item m="1" x="51"/>
        <item m="1" x="28"/>
        <item m="1" x="55"/>
        <item m="1" x="82"/>
        <item m="1" x="33"/>
        <item m="1" x="9"/>
        <item m="1" x="83"/>
        <item m="1" x="59"/>
        <item m="1" x="8"/>
        <item m="1" x="57"/>
        <item m="1" x="43"/>
        <item m="1" x="87"/>
        <item m="1" x="26"/>
        <item m="1" x="75"/>
        <item m="1" x="19"/>
        <item m="1" x="78"/>
        <item m="1" x="13"/>
        <item m="1" x="24"/>
        <item m="1" x="60"/>
        <item m="1" x="73"/>
        <item m="1" x="54"/>
        <item m="1" x="38"/>
        <item m="1" x="65"/>
        <item m="1" x="46"/>
        <item m="1" x="15"/>
        <item x="0"/>
        <item m="1" x="52"/>
        <item m="1" x="18"/>
        <item m="1" x="49"/>
        <item m="1" x="29"/>
        <item x="1"/>
        <item x="2"/>
        <item x="5"/>
        <item x="4"/>
        <item m="1" x="72"/>
        <item m="1" x="11"/>
        <item m="1" x="7"/>
        <item x="3"/>
        <item m="1" x="64"/>
        <item m="1" x="34"/>
      </items>
    </pivotField>
    <pivotField axis="axisRow" compact="0" outline="0" showAll="0" defaultSubtotal="0">
      <items count="2">
        <item x="0"/>
        <item m="1" x="1"/>
      </items>
    </pivotField>
    <pivotField axis="axisRow" compact="0" outline="0" showAll="0" defaultSubtotal="0">
      <items count="3">
        <item m="1" x="1"/>
        <item x="0"/>
        <item m="1" x="2"/>
      </items>
    </pivotField>
  </pivotFields>
  <rowFields count="7">
    <field x="7"/>
    <field x="4"/>
    <field x="5"/>
    <field x="0"/>
    <field x="8"/>
    <field x="1"/>
    <field x="9"/>
  </rowFields>
  <rowItems count="6">
    <i>
      <x v="73"/>
      <x/>
      <x v="188"/>
      <x v="76"/>
      <x/>
      <x/>
      <x v="1"/>
    </i>
    <i>
      <x v="78"/>
      <x/>
      <x v="223"/>
      <x v="111"/>
      <x/>
      <x/>
      <x v="1"/>
    </i>
    <i>
      <x v="79"/>
      <x/>
      <x v="224"/>
      <x v="76"/>
      <x/>
      <x/>
      <x v="1"/>
    </i>
    <i>
      <x v="80"/>
      <x/>
      <x v="227"/>
      <x v="114"/>
      <x/>
      <x/>
      <x v="1"/>
    </i>
    <i>
      <x v="81"/>
      <x/>
      <x v="226"/>
      <x v="113"/>
      <x/>
      <x/>
      <x v="1"/>
    </i>
    <i>
      <x v="85"/>
      <x/>
      <x v="225"/>
      <x v="112"/>
      <x/>
      <x/>
      <x v="1"/>
    </i>
  </rowItems>
  <colItems count="1">
    <i/>
  </colItems>
  <pivotTableStyleInfo name="PivotStyleDark2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_Code" xr10:uid="{00000000-0013-0000-FFFF-FFFF01000000}" sourceName="Location Code">
  <pivotTables>
    <pivotTable tabId="20" name="PivotTable4"/>
  </pivotTables>
  <data>
    <tabular pivotCacheId="2" sortOrder="descending">
      <items count="9">
        <i x="0" s="1"/>
        <i x="2" s="1"/>
        <i x="1" s="1"/>
        <i x="4" s="1" nd="1"/>
        <i x="5" s="1" nd="1"/>
        <i x="7" s="1" nd="1"/>
        <i x="6" s="1" nd="1"/>
        <i x="8" s="1" nd="1"/>
        <i x="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00000000-0013-0000-FFFF-FFFF02000000}" sourceName="Status">
  <pivotTables>
    <pivotTable tabId="20" name="PivotTable4"/>
  </pivotTables>
  <data>
    <tabular pivotCacheId="2">
      <items count="2">
        <i x="0" s="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ell_to_Customer_Name" xr10:uid="{00000000-0013-0000-FFFF-FFFF03000000}" sourceName="Sell-to Customer Name">
  <pivotTables>
    <pivotTable tabId="20" name="PivotTable4"/>
  </pivotTables>
  <data>
    <tabular pivotCacheId="2">
      <items count="88">
        <i x="1" s="1"/>
        <i x="0" s="1"/>
        <i x="4" s="1"/>
        <i x="3" s="1"/>
        <i x="5" s="1"/>
        <i x="2" s="1"/>
        <i x="17" s="1" nd="1"/>
        <i x="8" s="1" nd="1"/>
        <i x="54" s="1" nd="1"/>
        <i x="74" s="1" nd="1"/>
        <i x="9" s="1" nd="1"/>
        <i x="81" s="1" nd="1"/>
        <i x="41" s="1" nd="1"/>
        <i x="68" s="1" nd="1"/>
        <i x="28" s="1" nd="1"/>
        <i x="32" s="1" nd="1"/>
        <i x="82" s="1" nd="1"/>
        <i x="56" s="1" nd="1"/>
        <i x="6" s="1" nd="1"/>
        <i x="78" s="1" nd="1"/>
        <i x="35" s="1" nd="1"/>
        <i x="21" s="1" nd="1"/>
        <i x="63" s="1" nd="1"/>
        <i x="36" s="1" nd="1"/>
        <i x="53" s="1" nd="1"/>
        <i x="44" s="1" nd="1"/>
        <i x="85" s="1" nd="1"/>
        <i x="14" s="1" nd="1"/>
        <i x="42" s="1" nd="1"/>
        <i x="40" s="1" nd="1"/>
        <i x="69" s="1" nd="1"/>
        <i x="22" s="1" nd="1"/>
        <i x="33" s="1" nd="1"/>
        <i x="87" s="1" nd="1"/>
        <i x="34" s="1" nd="1"/>
        <i x="27" s="1" nd="1"/>
        <i x="84" s="1" nd="1"/>
        <i x="70" s="1" nd="1"/>
        <i x="26" s="1" nd="1"/>
        <i x="59" s="1" nd="1"/>
        <i x="43" s="1" nd="1"/>
        <i x="73" s="1" nd="1"/>
        <i x="12" s="1" nd="1"/>
        <i x="13" s="1" nd="1"/>
        <i x="37" s="1" nd="1"/>
        <i x="49" s="1" nd="1"/>
        <i x="76" s="1" nd="1"/>
        <i x="30" s="1" nd="1"/>
        <i x="20" s="1" nd="1"/>
        <i x="18" s="1" nd="1"/>
        <i x="77" s="1" nd="1"/>
        <i x="10" s="1" nd="1"/>
        <i x="23" s="1" nd="1"/>
        <i x="24" s="1" nd="1"/>
        <i x="55" s="1" nd="1"/>
        <i x="39" s="1" nd="1"/>
        <i x="67" s="1" nd="1"/>
        <i x="31" s="1" nd="1"/>
        <i x="75" s="1" nd="1"/>
        <i x="86" s="1" nd="1"/>
        <i x="61" s="1" nd="1"/>
        <i x="52" s="1" nd="1"/>
        <i x="51" s="1" nd="1"/>
        <i x="57" s="1" nd="1"/>
        <i x="66" s="1" nd="1"/>
        <i x="50" s="1" nd="1"/>
        <i x="80" s="1" nd="1"/>
        <i x="71" s="1" nd="1"/>
        <i x="45" s="1" nd="1"/>
        <i x="25" s="1" nd="1"/>
        <i x="79" s="1" nd="1"/>
        <i x="47" s="1" nd="1"/>
        <i x="65" s="1" nd="1"/>
        <i x="72" s="1" nd="1"/>
        <i x="83" s="1" nd="1"/>
        <i x="11" s="1" nd="1"/>
        <i x="19" s="1" nd="1"/>
        <i x="15" s="1" nd="1"/>
        <i x="46" s="1" nd="1"/>
        <i x="29" s="1" nd="1"/>
        <i x="62" s="1" nd="1"/>
        <i x="48" s="1" nd="1"/>
        <i x="64" s="1" nd="1"/>
        <i x="58" s="1" nd="1"/>
        <i x="60" s="1" nd="1"/>
        <i x="38" s="1" nd="1"/>
        <i x="16" s="1" nd="1"/>
        <i x="7"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ocument_Type" xr10:uid="{00000000-0013-0000-FFFF-FFFF04000000}" sourceName="Document Type">
  <pivotTables>
    <pivotTable tabId="20" name="PivotTable4"/>
  </pivotTables>
  <data>
    <tabular pivotCacheId="2">
      <items count="3">
        <i x="0" s="1"/>
        <i x="2" s="1" nd="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Code" xr10:uid="{00000000-0014-0000-FFFF-FFFF01000000}" cache="Slicer_Location_Code" caption="Location Code" columnCount="2" rowHeight="241300"/>
  <slicer name="Status" xr10:uid="{00000000-0014-0000-FFFF-FFFF02000000}" cache="Slicer_Status" caption="Status" rowHeight="241300"/>
  <slicer name="Sell-to Customer Name" xr10:uid="{00000000-0014-0000-FFFF-FFFF03000000}" cache="Slicer_Sell_to_Customer_Name" caption="Sell-to Customer Name" rowHeight="241300"/>
  <slicer name="Document Type" xr10:uid="{00000000-0014-0000-FFFF-FFFF04000000}" cache="Slicer_Document_Type" caption="Document Typ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4FA36B8-751C-4E83-8547-6C8ECADABC91}" name="SalesHeader" displayName="SalesHeader" ref="D11:M18" totalsRowCount="1">
  <autoFilter ref="D11:M17" xr:uid="{14FA36B8-751C-4E83-8547-6C8ECADABC91}"/>
  <tableColumns count="10">
    <tableColumn id="1" xr3:uid="{A4C7BAEC-9F48-49E8-86D7-FBB06BED4574}" name="Shipment Date" totalsRowLabel="Total" dataDxfId="9"/>
    <tableColumn id="2" xr3:uid="{E0AC0DF5-11DC-43AF-A9A5-2B56E1AACBFD}" name="Shipping Time" dataDxfId="8"/>
    <tableColumn id="3" xr3:uid="{F41D1646-E023-49DC-B3F7-F41731C7329A}" name="Posting No. Series" dataDxfId="7"/>
    <tableColumn id="4" xr3:uid="{983D8D9A-4914-4941-A38F-FE1B8EF72BA5}" name="Location Code" dataDxfId="6"/>
    <tableColumn id="5" xr3:uid="{199015E4-89CE-4549-BFDB-0884ED29B7FA}" name="Document Type" dataDxfId="5"/>
    <tableColumn id="6" xr3:uid="{0BEEF538-2B2E-41AD-9E47-40A7E02A4D94}" name="No." dataDxfId="4"/>
    <tableColumn id="7" xr3:uid="{FB281339-8489-4871-A890-E923C74A81D6}" name="Sell-to Customer No." dataDxfId="3"/>
    <tableColumn id="8" xr3:uid="{8992C747-87E5-47BA-AF71-8786A5554D80}" name="Sell-to Customer Name" dataDxfId="2"/>
    <tableColumn id="9" xr3:uid="{C23BC134-1E77-4A47-A115-750229C69A5E}" name="Status" dataDxfId="1"/>
    <tableColumn id="10" xr3:uid="{1CE1F75A-ADA4-4DA9-9367-7BA65FEF6718}" name="Shipment Method Code" totalsRowFunction="count" dataDxfId="0"/>
  </tableColumns>
  <tableStyleInfo name="TableStyleMedium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Parallax">
  <a:themeElements>
    <a:clrScheme name="Parallax">
      <a:dk1>
        <a:sysClr val="windowText" lastClr="000000"/>
      </a:dk1>
      <a:lt1>
        <a:sysClr val="window" lastClr="FFFFFF"/>
      </a:lt1>
      <a:dk2>
        <a:srgbClr val="212121"/>
      </a:dk2>
      <a:lt2>
        <a:srgbClr val="CDD0D1"/>
      </a:lt2>
      <a:accent1>
        <a:srgbClr val="30ACEC"/>
      </a:accent1>
      <a:accent2>
        <a:srgbClr val="80C34F"/>
      </a:accent2>
      <a:accent3>
        <a:srgbClr val="E29D3E"/>
      </a:accent3>
      <a:accent4>
        <a:srgbClr val="D64A3B"/>
      </a:accent4>
      <a:accent5>
        <a:srgbClr val="D64787"/>
      </a:accent5>
      <a:accent6>
        <a:srgbClr val="A666E1"/>
      </a:accent6>
      <a:hlink>
        <a:srgbClr val="3085ED"/>
      </a:hlink>
      <a:folHlink>
        <a:srgbClr val="82B6F4"/>
      </a:folHlink>
    </a:clrScheme>
    <a:fontScheme name="Parallax">
      <a:maj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rallax">
      <a:fillStyleLst>
        <a:solidFill>
          <a:schemeClr val="phClr"/>
        </a:solidFill>
        <a:gradFill rotWithShape="1">
          <a:gsLst>
            <a:gs pos="0">
              <a:schemeClr val="phClr">
                <a:tint val="60000"/>
                <a:lumMod val="104000"/>
              </a:schemeClr>
            </a:gs>
            <a:gs pos="100000">
              <a:schemeClr val="phClr">
                <a:tint val="84000"/>
              </a:schemeClr>
            </a:gs>
          </a:gsLst>
          <a:lin ang="5400000" scaled="0"/>
        </a:gradFill>
        <a:gradFill rotWithShape="1">
          <a:gsLst>
            <a:gs pos="0">
              <a:schemeClr val="phClr">
                <a:tint val="96000"/>
                <a:lumMod val="102000"/>
              </a:schemeClr>
            </a:gs>
            <a:gs pos="100000">
              <a:schemeClr val="phClr">
                <a:shade val="88000"/>
                <a:lumMod val="94000"/>
              </a:schemeClr>
            </a:gs>
          </a:gsLst>
          <a:path path="circle">
            <a:fillToRect l="50000" t="100000" r="100000" b="50000"/>
          </a:path>
        </a:gradFill>
      </a:fillStyleLst>
      <a:lnStyleLst>
        <a:ln w="9525" cap="rnd" cmpd="sng" algn="ctr">
          <a:solidFill>
            <a:schemeClr val="phClr">
              <a:tint val="60000"/>
            </a:schemeClr>
          </a:solidFill>
          <a:prstDash val="solid"/>
        </a:ln>
        <a:ln w="15875" cap="rnd" cmpd="sng" algn="ctr">
          <a:solidFill>
            <a:schemeClr val="phClr"/>
          </a:solidFill>
          <a:prstDash val="solid"/>
        </a:ln>
        <a:ln w="22225" cap="rnd" cmpd="sng" algn="ctr">
          <a:solidFill>
            <a:schemeClr val="phClr"/>
          </a:solidFill>
          <a:prstDash val="solid"/>
        </a:ln>
      </a:lnStyleLst>
      <a:effectStyleLst>
        <a:effectStyle>
          <a:effectLst/>
        </a:effectStyle>
        <a:effectStyle>
          <a:effectLst>
            <a:reflection blurRad="12700" stA="26000" endPos="32000" dist="12700" dir="5400000" sy="-100000" rotWithShape="0"/>
          </a:effectLst>
        </a:effectStyle>
        <a:effectStyle>
          <a:effectLst>
            <a:outerShdw blurRad="38100" dist="25400" dir="5400000" rotWithShape="0">
              <a:srgbClr val="000000">
                <a:alpha val="64000"/>
              </a:srgbClr>
            </a:outerShdw>
          </a:effectLst>
          <a:scene3d>
            <a:camera prst="orthographicFront">
              <a:rot lat="0" lon="0" rev="0"/>
            </a:camera>
            <a:lightRig rig="threePt" dir="tl">
              <a:rot lat="0" lon="0" rev="1200000"/>
            </a:lightRig>
          </a:scene3d>
          <a:sp3d>
            <a:bevelT w="25400" h="12700"/>
          </a:sp3d>
        </a:effectStyle>
      </a:effectStyleLst>
      <a:bgFillStyleLst>
        <a:solidFill>
          <a:schemeClr val="phClr"/>
        </a:solidFill>
        <a:gradFill rotWithShape="1">
          <a:gsLst>
            <a:gs pos="0">
              <a:schemeClr val="phClr">
                <a:tint val="90000"/>
                <a:lumMod val="110000"/>
              </a:schemeClr>
            </a:gs>
            <a:gs pos="100000">
              <a:schemeClr val="phClr">
                <a:shade val="64000"/>
                <a:lumMod val="98000"/>
              </a:schemeClr>
            </a:gs>
          </a:gsLst>
          <a:lin ang="5400000" scaled="0"/>
        </a:gradFill>
        <a:blipFill rotWithShape="1">
          <a:blip xmlns:r="http://schemas.openxmlformats.org/officeDocument/2006/relationships" r:embed="rId1">
            <a:duotone>
              <a:schemeClr val="phClr">
                <a:shade val="76000"/>
                <a:satMod val="180000"/>
              </a:schemeClr>
              <a:schemeClr val="phClr">
                <a:tint val="80000"/>
                <a:satMod val="120000"/>
                <a:lumMod val="180000"/>
              </a:schemeClr>
            </a:duotone>
          </a:blip>
          <a:stretch/>
        </a:blipFill>
      </a:bgFillStyleLst>
    </a:fmtScheme>
  </a:themeElements>
  <a:objectDefaults/>
  <a:extraClrSchemeLst/>
  <a:extLst>
    <a:ext uri="{05A4C25C-085E-4340-85A3-A5531E510DB2}">
      <thm15:themeFamily xmlns:thm15="http://schemas.microsoft.com/office/thememl/2012/main" name="Parallax" id="{3388167B-A2EB-4685-9635-1831D9AEF8C4}" vid="{4F7A876A-7598-49CA-AFC8-8EDA2551E4A7}"/>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8"/>
  <sheetViews>
    <sheetView showGridLines="0" showRowColHeaders="0" tabSelected="1" topLeftCell="B2" zoomScaleNormal="100" workbookViewId="0"/>
  </sheetViews>
  <sheetFormatPr defaultRowHeight="15" x14ac:dyDescent="0.25"/>
  <cols>
    <col min="1" max="1" width="9" hidden="1" customWidth="1"/>
    <col min="2" max="2" width="10.25" customWidth="1"/>
    <col min="3" max="3" width="29.625" customWidth="1"/>
    <col min="4" max="4" width="20.75" bestFit="1" customWidth="1"/>
    <col min="5" max="5" width="15.25" bestFit="1" customWidth="1"/>
    <col min="6" max="6" width="8.875" bestFit="1" customWidth="1"/>
    <col min="7" max="7" width="14.25" bestFit="1" customWidth="1"/>
    <col min="8" max="8" width="7.75" bestFit="1" customWidth="1"/>
    <col min="9" max="9" width="13.75" bestFit="1" customWidth="1"/>
    <col min="10" max="10" width="21.25" customWidth="1"/>
    <col min="11" max="11" width="7.625" customWidth="1"/>
    <col min="12" max="12" width="3" customWidth="1"/>
    <col min="13" max="13" width="3.75" customWidth="1"/>
    <col min="14" max="14" width="3.5" customWidth="1"/>
    <col min="15" max="17" width="8.5" customWidth="1"/>
    <col min="18" max="21" width="8.5" bestFit="1" customWidth="1"/>
    <col min="22" max="22" width="7.625" customWidth="1"/>
    <col min="23" max="28" width="8.5" bestFit="1" customWidth="1"/>
    <col min="29" max="31" width="9.375" bestFit="1" customWidth="1"/>
  </cols>
  <sheetData>
    <row r="1" spans="1:10" hidden="1" x14ac:dyDescent="0.25">
      <c r="A1" s="6" t="s">
        <v>0</v>
      </c>
      <c r="D1" t="s">
        <v>15</v>
      </c>
      <c r="E1" t="s">
        <v>15</v>
      </c>
      <c r="F1" t="s">
        <v>15</v>
      </c>
      <c r="G1" t="s">
        <v>15</v>
      </c>
      <c r="H1" t="s">
        <v>15</v>
      </c>
      <c r="I1" t="s">
        <v>15</v>
      </c>
      <c r="J1" t="s">
        <v>15</v>
      </c>
    </row>
    <row r="3" spans="1:10" ht="21" x14ac:dyDescent="0.35">
      <c r="C3" s="5" t="s">
        <v>16</v>
      </c>
      <c r="I3" t="s">
        <v>30</v>
      </c>
      <c r="J3" s="3">
        <f ca="1">TODAY()</f>
        <v>45173</v>
      </c>
    </row>
    <row r="12" spans="1:10" x14ac:dyDescent="0.25">
      <c r="D12" s="4" t="s">
        <v>13</v>
      </c>
      <c r="E12" s="4" t="s">
        <v>11</v>
      </c>
      <c r="F12" s="4" t="s">
        <v>8</v>
      </c>
      <c r="G12" s="4" t="s">
        <v>7</v>
      </c>
      <c r="H12" s="4" t="s">
        <v>17</v>
      </c>
      <c r="I12" s="4" t="s">
        <v>4</v>
      </c>
      <c r="J12" s="4" t="s">
        <v>9</v>
      </c>
    </row>
    <row r="13" spans="1:10" x14ac:dyDescent="0.25">
      <c r="D13" t="s">
        <v>35</v>
      </c>
      <c r="E13" t="s">
        <v>12</v>
      </c>
      <c r="F13" t="s">
        <v>49</v>
      </c>
      <c r="G13" s="3">
        <v>43473</v>
      </c>
      <c r="H13" t="s">
        <v>18</v>
      </c>
      <c r="J13" t="s">
        <v>10</v>
      </c>
    </row>
    <row r="14" spans="1:10" x14ac:dyDescent="0.25">
      <c r="D14" t="s">
        <v>43</v>
      </c>
      <c r="E14" t="s">
        <v>12</v>
      </c>
      <c r="F14" t="s">
        <v>50</v>
      </c>
      <c r="G14" s="3">
        <v>43468</v>
      </c>
      <c r="H14" t="s">
        <v>18</v>
      </c>
      <c r="J14" t="s">
        <v>10</v>
      </c>
    </row>
    <row r="15" spans="1:10" x14ac:dyDescent="0.25">
      <c r="D15" t="s">
        <v>37</v>
      </c>
      <c r="E15" t="s">
        <v>12</v>
      </c>
      <c r="F15" t="s">
        <v>51</v>
      </c>
      <c r="G15" s="3">
        <v>43473</v>
      </c>
      <c r="H15" t="s">
        <v>18</v>
      </c>
      <c r="J15" t="s">
        <v>10</v>
      </c>
    </row>
    <row r="16" spans="1:10" x14ac:dyDescent="0.25">
      <c r="D16" t="s">
        <v>39</v>
      </c>
      <c r="E16" t="s">
        <v>12</v>
      </c>
      <c r="F16" t="s">
        <v>56</v>
      </c>
      <c r="G16" s="3">
        <v>43475</v>
      </c>
      <c r="H16" t="s">
        <v>18</v>
      </c>
      <c r="J16" t="s">
        <v>10</v>
      </c>
    </row>
    <row r="17" spans="4:10" x14ac:dyDescent="0.25">
      <c r="D17" t="s">
        <v>41</v>
      </c>
      <c r="E17" t="s">
        <v>12</v>
      </c>
      <c r="F17" t="s">
        <v>55</v>
      </c>
      <c r="G17" s="3">
        <v>43469</v>
      </c>
      <c r="H17" t="s">
        <v>18</v>
      </c>
      <c r="J17" t="s">
        <v>10</v>
      </c>
    </row>
    <row r="18" spans="4:10" x14ac:dyDescent="0.25">
      <c r="D18" t="s">
        <v>54</v>
      </c>
      <c r="E18" t="s">
        <v>12</v>
      </c>
      <c r="F18" t="s">
        <v>52</v>
      </c>
      <c r="G18" s="3">
        <v>43467</v>
      </c>
      <c r="H18" t="s">
        <v>18</v>
      </c>
      <c r="J18" t="s">
        <v>10</v>
      </c>
    </row>
  </sheetData>
  <pageMargins left="0.7" right="0.7" top="0.75" bottom="0.75" header="0.3" footer="0.3"/>
  <pageSetup scale="74" orientation="landscape" horizontalDpi="300" verticalDpi="3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8"/>
  <sheetViews>
    <sheetView showGridLines="0" topLeftCell="B2" workbookViewId="0"/>
  </sheetViews>
  <sheetFormatPr defaultRowHeight="15" x14ac:dyDescent="0.25"/>
  <cols>
    <col min="1" max="1" width="9" hidden="1" customWidth="1"/>
    <col min="2" max="2" width="9" customWidth="1"/>
    <col min="3" max="3" width="14.875" bestFit="1" customWidth="1"/>
    <col min="4" max="4" width="16.25" bestFit="1" customWidth="1"/>
    <col min="5" max="5" width="14.625" bestFit="1" customWidth="1"/>
    <col min="6" max="6" width="17.75" bestFit="1" customWidth="1"/>
    <col min="7" max="7" width="14.5" bestFit="1" customWidth="1"/>
    <col min="8" max="8" width="16" bestFit="1" customWidth="1"/>
    <col min="9" max="9" width="10.625" bestFit="1" customWidth="1"/>
    <col min="10" max="10" width="20.125" bestFit="1" customWidth="1"/>
    <col min="11" max="11" width="22.25" bestFit="1" customWidth="1"/>
    <col min="12" max="12" width="10.625" bestFit="1" customWidth="1"/>
    <col min="13" max="13" width="22.25" bestFit="1" customWidth="1"/>
  </cols>
  <sheetData>
    <row r="1" spans="1:24" hidden="1" x14ac:dyDescent="0.25">
      <c r="A1" s="12" t="s">
        <v>47</v>
      </c>
      <c r="B1" s="12"/>
      <c r="C1" s="12" t="s">
        <v>23</v>
      </c>
      <c r="D1" s="12" t="s">
        <v>24</v>
      </c>
      <c r="E1" s="12" t="s">
        <v>26</v>
      </c>
      <c r="F1" s="12" t="s">
        <v>26</v>
      </c>
      <c r="G1" s="12" t="s">
        <v>26</v>
      </c>
      <c r="H1" s="12" t="s">
        <v>26</v>
      </c>
      <c r="I1" s="12" t="s">
        <v>26</v>
      </c>
      <c r="J1" s="12" t="s">
        <v>26</v>
      </c>
      <c r="K1" s="12" t="s">
        <v>26</v>
      </c>
      <c r="L1" s="12" t="s">
        <v>26</v>
      </c>
      <c r="M1" s="12" t="s">
        <v>26</v>
      </c>
      <c r="N1" s="1" t="s">
        <v>45</v>
      </c>
      <c r="O1" s="1"/>
    </row>
    <row r="2" spans="1:24" x14ac:dyDescent="0.25">
      <c r="A2" s="12"/>
      <c r="B2" s="1"/>
    </row>
    <row r="3" spans="1:24" x14ac:dyDescent="0.25">
      <c r="A3" s="12"/>
      <c r="B3" s="1"/>
    </row>
    <row r="4" spans="1:24" x14ac:dyDescent="0.25">
      <c r="A4" s="12"/>
      <c r="B4" s="1"/>
      <c r="C4" s="8" t="s">
        <v>19</v>
      </c>
      <c r="D4" s="9" t="s">
        <v>20</v>
      </c>
      <c r="E4" s="15"/>
      <c r="F4" s="15"/>
      <c r="G4" s="15"/>
      <c r="H4" s="15"/>
      <c r="I4" s="15"/>
      <c r="J4" s="15"/>
      <c r="K4" s="15"/>
      <c r="L4" s="15"/>
      <c r="M4" s="15"/>
    </row>
    <row r="5" spans="1:24" x14ac:dyDescent="0.25">
      <c r="A5" s="12"/>
      <c r="B5" s="1"/>
      <c r="C5" s="8" t="s">
        <v>21</v>
      </c>
      <c r="D5" s="9"/>
      <c r="E5" s="15"/>
      <c r="F5" s="15"/>
      <c r="G5" s="15"/>
      <c r="H5" s="15"/>
      <c r="I5" s="15"/>
      <c r="J5" s="15"/>
      <c r="K5" s="15"/>
      <c r="L5" s="15"/>
      <c r="M5" s="15"/>
    </row>
    <row r="6" spans="1:24" x14ac:dyDescent="0.25">
      <c r="A6" s="12" t="s">
        <v>22</v>
      </c>
      <c r="B6" s="1"/>
      <c r="C6" s="10" t="s">
        <v>7</v>
      </c>
      <c r="D6" s="11" t="str">
        <f>"1/1/2019..10/1/2019"</f>
        <v>1/1/2019..10/1/2019</v>
      </c>
      <c r="E6" s="16"/>
      <c r="F6" s="16"/>
      <c r="G6" s="16"/>
      <c r="H6" s="16"/>
      <c r="I6" s="16"/>
      <c r="J6" s="16"/>
      <c r="K6" s="16"/>
      <c r="L6" s="16"/>
      <c r="M6" s="16"/>
      <c r="N6" s="14" t="s">
        <v>46</v>
      </c>
    </row>
    <row r="7" spans="1:24" x14ac:dyDescent="0.25">
      <c r="A7" s="12"/>
      <c r="B7" s="1"/>
      <c r="D7" s="2"/>
      <c r="E7" s="2"/>
      <c r="F7" s="2"/>
      <c r="G7" s="2"/>
      <c r="H7" s="2"/>
      <c r="I7" s="2"/>
      <c r="J7" s="2"/>
      <c r="K7" s="2"/>
      <c r="L7" s="2"/>
      <c r="M7" s="2"/>
    </row>
    <row r="8" spans="1:24" x14ac:dyDescent="0.25">
      <c r="A8" s="6"/>
    </row>
    <row r="9" spans="1:24" hidden="1" x14ac:dyDescent="0.25">
      <c r="A9" s="12" t="s">
        <v>1</v>
      </c>
      <c r="B9" s="1"/>
      <c r="D9" s="2" t="s">
        <v>2</v>
      </c>
      <c r="E9" s="2"/>
      <c r="F9" s="2"/>
      <c r="G9" s="2"/>
      <c r="H9" s="2"/>
      <c r="I9" s="2"/>
      <c r="J9" s="2"/>
      <c r="K9" s="2"/>
      <c r="L9" s="2"/>
      <c r="M9" s="2"/>
      <c r="N9" s="1" t="s">
        <v>7</v>
      </c>
      <c r="O9" s="1" t="s">
        <v>4</v>
      </c>
      <c r="P9" s="1" t="s">
        <v>5</v>
      </c>
      <c r="Q9" s="1" t="s">
        <v>6</v>
      </c>
      <c r="R9" s="1" t="s">
        <v>11</v>
      </c>
      <c r="S9" s="1" t="s">
        <v>8</v>
      </c>
      <c r="T9" s="1" t="s">
        <v>14</v>
      </c>
      <c r="U9" s="1" t="s">
        <v>13</v>
      </c>
      <c r="V9" s="1" t="s">
        <v>17</v>
      </c>
      <c r="W9" s="1" t="s">
        <v>9</v>
      </c>
      <c r="X9" s="1"/>
    </row>
    <row r="10" spans="1:24" hidden="1" x14ac:dyDescent="0.25">
      <c r="A10" s="12" t="s">
        <v>1</v>
      </c>
      <c r="B10" s="1"/>
      <c r="D10" s="2" t="s">
        <v>3</v>
      </c>
      <c r="E10" s="2"/>
      <c r="F10" s="2"/>
      <c r="G10" s="2"/>
      <c r="H10" s="2"/>
      <c r="I10" s="2"/>
      <c r="J10" s="2"/>
      <c r="K10" s="2"/>
      <c r="L10" s="2"/>
      <c r="M10" s="2"/>
      <c r="N10" s="1" t="s">
        <v>7</v>
      </c>
      <c r="O10" s="1" t="s">
        <v>4</v>
      </c>
      <c r="P10" s="1" t="s">
        <v>5</v>
      </c>
      <c r="Q10" s="1" t="s">
        <v>6</v>
      </c>
      <c r="R10" s="1" t="s">
        <v>11</v>
      </c>
      <c r="S10" s="1" t="s">
        <v>8</v>
      </c>
      <c r="T10" s="1" t="s">
        <v>14</v>
      </c>
      <c r="U10" s="1" t="s">
        <v>13</v>
      </c>
      <c r="V10" s="1" t="s">
        <v>17</v>
      </c>
      <c r="W10" s="1" t="s">
        <v>9</v>
      </c>
      <c r="X10" s="1"/>
    </row>
    <row r="11" spans="1:24" x14ac:dyDescent="0.25">
      <c r="A11" s="6"/>
      <c r="D11" t="s">
        <v>7</v>
      </c>
      <c r="E11" t="s">
        <v>4</v>
      </c>
      <c r="F11" t="s">
        <v>5</v>
      </c>
      <c r="G11" t="s">
        <v>6</v>
      </c>
      <c r="H11" t="s">
        <v>11</v>
      </c>
      <c r="I11" t="s">
        <v>8</v>
      </c>
      <c r="J11" t="s">
        <v>14</v>
      </c>
      <c r="K11" t="s">
        <v>13</v>
      </c>
      <c r="L11" t="s">
        <v>17</v>
      </c>
      <c r="M11" t="s">
        <v>9</v>
      </c>
    </row>
    <row r="12" spans="1:24" x14ac:dyDescent="0.25">
      <c r="A12" s="6" t="s">
        <v>25</v>
      </c>
      <c r="D12" s="3">
        <v>43473</v>
      </c>
      <c r="E12" s="13" t="s">
        <v>28</v>
      </c>
      <c r="F12" s="13" t="s">
        <v>29</v>
      </c>
      <c r="G12" s="13" t="s">
        <v>33</v>
      </c>
      <c r="H12" s="13" t="s">
        <v>12</v>
      </c>
      <c r="I12" s="13" t="s">
        <v>49</v>
      </c>
      <c r="J12" s="13" t="s">
        <v>34</v>
      </c>
      <c r="K12" s="13" t="s">
        <v>35</v>
      </c>
      <c r="L12" s="13" t="s">
        <v>18</v>
      </c>
      <c r="M12" s="13" t="s">
        <v>10</v>
      </c>
    </row>
    <row r="13" spans="1:24" x14ac:dyDescent="0.25">
      <c r="A13" s="6" t="s">
        <v>25</v>
      </c>
      <c r="D13" s="3">
        <v>43468</v>
      </c>
      <c r="E13" s="13" t="s">
        <v>28</v>
      </c>
      <c r="F13" s="13" t="s">
        <v>29</v>
      </c>
      <c r="G13" s="13" t="s">
        <v>31</v>
      </c>
      <c r="H13" s="13" t="s">
        <v>12</v>
      </c>
      <c r="I13" s="13" t="s">
        <v>50</v>
      </c>
      <c r="J13" s="13" t="s">
        <v>42</v>
      </c>
      <c r="K13" s="13" t="s">
        <v>43</v>
      </c>
      <c r="L13" s="13" t="s">
        <v>18</v>
      </c>
      <c r="M13" s="13" t="s">
        <v>10</v>
      </c>
    </row>
    <row r="14" spans="1:24" x14ac:dyDescent="0.25">
      <c r="A14" s="6" t="s">
        <v>25</v>
      </c>
      <c r="D14" s="3">
        <v>43473</v>
      </c>
      <c r="E14" s="13" t="s">
        <v>28</v>
      </c>
      <c r="F14" s="13" t="s">
        <v>29</v>
      </c>
      <c r="G14" s="13" t="s">
        <v>32</v>
      </c>
      <c r="H14" s="13" t="s">
        <v>12</v>
      </c>
      <c r="I14" s="13" t="s">
        <v>51</v>
      </c>
      <c r="J14" s="13" t="s">
        <v>36</v>
      </c>
      <c r="K14" s="13" t="s">
        <v>37</v>
      </c>
      <c r="L14" s="13" t="s">
        <v>18</v>
      </c>
      <c r="M14" s="13" t="s">
        <v>10</v>
      </c>
    </row>
    <row r="15" spans="1:24" x14ac:dyDescent="0.25">
      <c r="A15" s="6" t="s">
        <v>25</v>
      </c>
      <c r="D15" s="3">
        <v>43467</v>
      </c>
      <c r="E15" s="13" t="s">
        <v>28</v>
      </c>
      <c r="F15" s="13" t="s">
        <v>29</v>
      </c>
      <c r="G15" s="13" t="s">
        <v>32</v>
      </c>
      <c r="H15" s="13" t="s">
        <v>12</v>
      </c>
      <c r="I15" s="13" t="s">
        <v>52</v>
      </c>
      <c r="J15" s="13" t="s">
        <v>53</v>
      </c>
      <c r="K15" s="13" t="s">
        <v>54</v>
      </c>
      <c r="L15" s="13" t="s">
        <v>18</v>
      </c>
      <c r="M15" s="13" t="s">
        <v>10</v>
      </c>
    </row>
    <row r="16" spans="1:24" x14ac:dyDescent="0.25">
      <c r="A16" s="6" t="s">
        <v>25</v>
      </c>
      <c r="D16" s="3">
        <v>43469</v>
      </c>
      <c r="E16" s="13" t="s">
        <v>28</v>
      </c>
      <c r="F16" s="13" t="s">
        <v>29</v>
      </c>
      <c r="G16" s="13" t="s">
        <v>32</v>
      </c>
      <c r="H16" s="13" t="s">
        <v>12</v>
      </c>
      <c r="I16" s="13" t="s">
        <v>55</v>
      </c>
      <c r="J16" s="13" t="s">
        <v>40</v>
      </c>
      <c r="K16" s="13" t="s">
        <v>41</v>
      </c>
      <c r="L16" s="13" t="s">
        <v>18</v>
      </c>
      <c r="M16" s="13" t="s">
        <v>10</v>
      </c>
    </row>
    <row r="17" spans="1:13" x14ac:dyDescent="0.25">
      <c r="A17" s="6" t="s">
        <v>25</v>
      </c>
      <c r="D17" s="3">
        <v>43475</v>
      </c>
      <c r="E17" s="13" t="s">
        <v>28</v>
      </c>
      <c r="F17" s="13" t="s">
        <v>29</v>
      </c>
      <c r="G17" s="13" t="s">
        <v>31</v>
      </c>
      <c r="H17" s="13" t="s">
        <v>12</v>
      </c>
      <c r="I17" s="13" t="s">
        <v>56</v>
      </c>
      <c r="J17" s="13" t="s">
        <v>38</v>
      </c>
      <c r="K17" s="13" t="s">
        <v>39</v>
      </c>
      <c r="L17" s="13" t="s">
        <v>18</v>
      </c>
      <c r="M17" s="13" t="s">
        <v>10</v>
      </c>
    </row>
    <row r="18" spans="1:13" x14ac:dyDescent="0.25">
      <c r="A18" s="6" t="s">
        <v>25</v>
      </c>
      <c r="D18" t="s">
        <v>27</v>
      </c>
      <c r="M18">
        <f>SUBTOTAL(103,SalesHeader[Shipment Method Code])</f>
        <v>6</v>
      </c>
    </row>
  </sheetData>
  <pageMargins left="0.7" right="0.7" top="0.75" bottom="0.75" header="0.3" footer="0.3"/>
  <pageSetup scale="63" orientation="landscape"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
  <sheetViews>
    <sheetView workbookViewId="0"/>
  </sheetViews>
  <sheetFormatPr defaultRowHeight="15" x14ac:dyDescent="0.25"/>
  <sheetData>
    <row r="1" spans="1:14" x14ac:dyDescent="0.25">
      <c r="A1" s="7" t="s">
        <v>48</v>
      </c>
      <c r="C1" s="7" t="s">
        <v>23</v>
      </c>
      <c r="D1" s="7" t="s">
        <v>24</v>
      </c>
      <c r="E1" s="7" t="s">
        <v>45</v>
      </c>
    </row>
    <row r="4" spans="1:14" x14ac:dyDescent="0.25">
      <c r="C4" s="7" t="s">
        <v>19</v>
      </c>
      <c r="D4" s="7" t="s">
        <v>20</v>
      </c>
    </row>
    <row r="5" spans="1:14" x14ac:dyDescent="0.25">
      <c r="C5" s="7" t="s">
        <v>21</v>
      </c>
    </row>
    <row r="6" spans="1:14" x14ac:dyDescent="0.25">
      <c r="A6" s="7" t="s">
        <v>22</v>
      </c>
      <c r="C6" s="7" t="s">
        <v>7</v>
      </c>
      <c r="D6" s="7" t="s">
        <v>57</v>
      </c>
      <c r="E6" s="7" t="s">
        <v>46</v>
      </c>
    </row>
    <row r="9" spans="1:14" x14ac:dyDescent="0.25">
      <c r="A9" s="7" t="s">
        <v>1</v>
      </c>
      <c r="D9" s="7" t="s">
        <v>2</v>
      </c>
      <c r="E9" s="7" t="s">
        <v>7</v>
      </c>
      <c r="F9" s="7" t="s">
        <v>4</v>
      </c>
      <c r="G9" s="7" t="s">
        <v>5</v>
      </c>
      <c r="H9" s="7" t="s">
        <v>6</v>
      </c>
      <c r="I9" s="7" t="s">
        <v>11</v>
      </c>
      <c r="J9" s="7" t="s">
        <v>8</v>
      </c>
      <c r="K9" s="7" t="s">
        <v>14</v>
      </c>
      <c r="L9" s="7" t="s">
        <v>13</v>
      </c>
      <c r="M9" s="7" t="s">
        <v>17</v>
      </c>
      <c r="N9" s="7" t="s">
        <v>9</v>
      </c>
    </row>
    <row r="10" spans="1:14" x14ac:dyDescent="0.25">
      <c r="A10" s="7" t="s">
        <v>1</v>
      </c>
      <c r="D10" s="7" t="s">
        <v>3</v>
      </c>
      <c r="E10" s="7" t="s">
        <v>7</v>
      </c>
      <c r="F10" s="7" t="s">
        <v>4</v>
      </c>
      <c r="G10" s="7" t="s">
        <v>5</v>
      </c>
      <c r="H10" s="7" t="s">
        <v>6</v>
      </c>
      <c r="I10" s="7" t="s">
        <v>11</v>
      </c>
      <c r="J10" s="7" t="s">
        <v>8</v>
      </c>
      <c r="K10" s="7" t="s">
        <v>14</v>
      </c>
      <c r="L10" s="7" t="s">
        <v>13</v>
      </c>
      <c r="M10" s="7" t="s">
        <v>17</v>
      </c>
      <c r="N10" s="7" t="s">
        <v>9</v>
      </c>
    </row>
    <row r="11" spans="1:14" x14ac:dyDescent="0.25">
      <c r="D11" s="7" t="s">
        <v>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
  <sheetViews>
    <sheetView workbookViewId="0"/>
  </sheetViews>
  <sheetFormatPr defaultRowHeight="15" x14ac:dyDescent="0.25"/>
  <sheetData>
    <row r="1" spans="1:14" x14ac:dyDescent="0.25">
      <c r="A1" s="7" t="s">
        <v>48</v>
      </c>
      <c r="C1" s="7" t="s">
        <v>23</v>
      </c>
      <c r="D1" s="7" t="s">
        <v>24</v>
      </c>
      <c r="E1" s="7" t="s">
        <v>45</v>
      </c>
    </row>
    <row r="4" spans="1:14" x14ac:dyDescent="0.25">
      <c r="C4" s="7" t="s">
        <v>19</v>
      </c>
      <c r="D4" s="7" t="s">
        <v>20</v>
      </c>
    </row>
    <row r="5" spans="1:14" x14ac:dyDescent="0.25">
      <c r="C5" s="7" t="s">
        <v>21</v>
      </c>
    </row>
    <row r="6" spans="1:14" x14ac:dyDescent="0.25">
      <c r="A6" s="7" t="s">
        <v>22</v>
      </c>
      <c r="C6" s="7" t="s">
        <v>7</v>
      </c>
      <c r="D6" s="7" t="s">
        <v>57</v>
      </c>
      <c r="E6" s="7" t="s">
        <v>46</v>
      </c>
    </row>
    <row r="9" spans="1:14" x14ac:dyDescent="0.25">
      <c r="A9" s="7" t="s">
        <v>1</v>
      </c>
      <c r="D9" s="7" t="s">
        <v>2</v>
      </c>
      <c r="E9" s="7" t="s">
        <v>7</v>
      </c>
      <c r="F9" s="7" t="s">
        <v>4</v>
      </c>
      <c r="G9" s="7" t="s">
        <v>5</v>
      </c>
      <c r="H9" s="7" t="s">
        <v>6</v>
      </c>
      <c r="I9" s="7" t="s">
        <v>11</v>
      </c>
      <c r="J9" s="7" t="s">
        <v>8</v>
      </c>
      <c r="K9" s="7" t="s">
        <v>14</v>
      </c>
      <c r="L9" s="7" t="s">
        <v>13</v>
      </c>
      <c r="M9" s="7" t="s">
        <v>17</v>
      </c>
      <c r="N9" s="7" t="s">
        <v>9</v>
      </c>
    </row>
    <row r="10" spans="1:14" x14ac:dyDescent="0.25">
      <c r="A10" s="7" t="s">
        <v>1</v>
      </c>
      <c r="D10" s="7" t="s">
        <v>3</v>
      </c>
      <c r="E10" s="7" t="s">
        <v>7</v>
      </c>
      <c r="F10" s="7" t="s">
        <v>4</v>
      </c>
      <c r="G10" s="7" t="s">
        <v>5</v>
      </c>
      <c r="H10" s="7" t="s">
        <v>6</v>
      </c>
      <c r="I10" s="7" t="s">
        <v>11</v>
      </c>
      <c r="J10" s="7" t="s">
        <v>8</v>
      </c>
      <c r="K10" s="7" t="s">
        <v>14</v>
      </c>
      <c r="L10" s="7" t="s">
        <v>13</v>
      </c>
      <c r="M10" s="7" t="s">
        <v>17</v>
      </c>
      <c r="N10" s="7" t="s">
        <v>9</v>
      </c>
    </row>
    <row r="11" spans="1:14" x14ac:dyDescent="0.25">
      <c r="D11" s="7"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Customer Shipments </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Status of Shipments</dc:title>
  <dc:subject>Jet Basics</dc:subject>
  <dc:creator>Keesha M. Wallace</dc:creator>
  <dc:description>Status of shipments to customers including the shipping date and time.</dc:description>
  <cp:lastModifiedBy>Haseeb Tariq</cp:lastModifiedBy>
  <cp:lastPrinted>2013-04-29T18:25:27Z</cp:lastPrinted>
  <dcterms:created xsi:type="dcterms:W3CDTF">2013-01-28T21:13:15Z</dcterms:created>
  <dcterms:modified xsi:type="dcterms:W3CDTF">2023-09-04T10:30:29Z</dcterms:modified>
  <cp:category>Warehouse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