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78C78B913CC7C83BEDE1F5A4C29E811A96F9390D" xr6:coauthVersionLast="47" xr6:coauthVersionMax="47" xr10:uidLastSave="{874805E4-9733-4738-AAF9-11235B8BECB0}"/>
  <bookViews>
    <workbookView xWindow="-120" yWindow="-120" windowWidth="29040" windowHeight="17520" firstSheet="1" activeTab="1" xr2:uid="{00000000-000D-0000-FFFF-FFFF00000000}"/>
  </bookViews>
  <sheets>
    <sheet name="Options" sheetId="1" state="hidden" r:id="rId1"/>
    <sheet name="Report" sheetId="21" r:id="rId2"/>
    <sheet name="Sheet8" sheetId="198" state="veryHidden" r:id="rId3"/>
    <sheet name="Sheet9" sheetId="199" state="veryHidden" r:id="rId4"/>
    <sheet name="Sheet10" sheetId="200" state="veryHidden" r:id="rId5"/>
    <sheet name="Sheet11" sheetId="201" state="veryHidden" r:id="rId6"/>
    <sheet name="Sheet12" sheetId="202" state="veryHidden" r:id="rId7"/>
    <sheet name="Sheet13" sheetId="203" state="veryHidden" r:id="rId8"/>
  </sheets>
  <definedNames>
    <definedName name="A">Report!$B$2</definedName>
    <definedName name="_xlnm.Print_Titles" localSheetId="1">Report!$2:$13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1" l="1"/>
  <c r="I7" i="21"/>
  <c r="I8" i="21"/>
  <c r="I9" i="21"/>
  <c r="I10" i="21"/>
  <c r="U11" i="21"/>
  <c r="D14" i="21"/>
  <c r="D15" i="21" s="1"/>
  <c r="D16" i="21" s="1"/>
  <c r="H14" i="21"/>
  <c r="E14" i="21" s="1"/>
  <c r="E15" i="21" s="1"/>
  <c r="E16" i="21" s="1"/>
  <c r="J14" i="21"/>
  <c r="F15" i="21"/>
  <c r="F16" i="21" s="1"/>
  <c r="J15" i="21"/>
  <c r="K15" i="21"/>
  <c r="L15" i="21"/>
  <c r="G16" i="21"/>
  <c r="K16" i="21"/>
  <c r="M16" i="21"/>
  <c r="P16" i="21"/>
  <c r="Q16" i="21"/>
  <c r="R16" i="21"/>
  <c r="S16" i="21"/>
  <c r="T16" i="21"/>
  <c r="U16" i="21"/>
  <c r="E5" i="1"/>
  <c r="D6" i="1"/>
  <c r="E6" i="1"/>
  <c r="D7" i="1"/>
  <c r="E7" i="1"/>
  <c r="D9" i="1"/>
  <c r="E9" i="1"/>
  <c r="D11" i="1"/>
  <c r="N16" i="21" l="1"/>
  <c r="O16" i="21"/>
  <c r="I14" i="21"/>
  <c r="E17" i="21"/>
  <c r="E18" i="21" s="1"/>
  <c r="E19" i="21" s="1"/>
  <c r="E20" i="21" s="1"/>
  <c r="E21" i="21" s="1"/>
  <c r="H21" i="21" s="1"/>
  <c r="D17" i="21" l="1"/>
  <c r="D18" i="21" s="1"/>
  <c r="D19" i="21" s="1"/>
  <c r="D20" i="21" s="1"/>
  <c r="D21" i="21" s="1"/>
  <c r="F17" i="21" l="1"/>
  <c r="F18" i="21" s="1"/>
  <c r="J18" i="21" s="1"/>
  <c r="P18" i="21" l="1"/>
  <c r="U18" i="21" l="1"/>
  <c r="U21" i="21" s="1"/>
  <c r="U24" i="21" l="1"/>
</calcChain>
</file>

<file path=xl/sharedStrings.xml><?xml version="1.0" encoding="utf-8"?>
<sst xmlns="http://schemas.openxmlformats.org/spreadsheetml/2006/main" count="426" uniqueCount="98">
  <si>
    <t>Option</t>
  </si>
  <si>
    <t>Title</t>
  </si>
  <si>
    <t>Value</t>
  </si>
  <si>
    <t>Lookup</t>
  </si>
  <si>
    <t>Location Code</t>
  </si>
  <si>
    <t>Item No.</t>
  </si>
  <si>
    <t>Item Description</t>
  </si>
  <si>
    <t>UoM</t>
  </si>
  <si>
    <t>Hide</t>
  </si>
  <si>
    <t>Grand Total</t>
  </si>
  <si>
    <t>Key</t>
  </si>
  <si>
    <t>*</t>
  </si>
  <si>
    <t>No. of Lines</t>
  </si>
  <si>
    <t>Replicator functions (aka NL Rows functions) are in the gray highlighted cells</t>
  </si>
  <si>
    <t>This filter function is used to help reduce Lookup values</t>
  </si>
  <si>
    <t>Fit</t>
  </si>
  <si>
    <t>Report Filters</t>
  </si>
  <si>
    <t xml:space="preserve">Report Date:  </t>
  </si>
  <si>
    <t>selects only those POs that have an outstanding qty</t>
  </si>
  <si>
    <t>="*"</t>
  </si>
  <si>
    <t>=NP("Eval","='Options'!$D$5")</t>
  </si>
  <si>
    <t>=NP("Eval","='Options'!$D$6")</t>
  </si>
  <si>
    <t>=NP("Eval","='Options'!$D$7")</t>
  </si>
  <si>
    <t>=NP("Eval","='Options'!$D$9")</t>
  </si>
  <si>
    <t>=TODAY()</t>
  </si>
  <si>
    <t>=H14</t>
  </si>
  <si>
    <t>=D14</t>
  </si>
  <si>
    <t>=E14</t>
  </si>
  <si>
    <t>=F15</t>
  </si>
  <si>
    <t>=D15</t>
  </si>
  <si>
    <t>=E15</t>
  </si>
  <si>
    <t>=NF($G16,"4 Line No.")</t>
  </si>
  <si>
    <t>=NF($G16,"7 Location Code")</t>
  </si>
  <si>
    <t>=NF($G16,"6 No.")</t>
  </si>
  <si>
    <t>=NF($G16,"11 Description")</t>
  </si>
  <si>
    <t>=NF($G16,"5407 Unit of Measure Code")</t>
  </si>
  <si>
    <t>=D16</t>
  </si>
  <si>
    <t>=E16</t>
  </si>
  <si>
    <t>=F16</t>
  </si>
  <si>
    <t>=D17</t>
  </si>
  <si>
    <t>=E17</t>
  </si>
  <si>
    <t>=F17</t>
  </si>
  <si>
    <t>=$F18&amp;" Total"</t>
  </si>
  <si>
    <t>=SUBTOTAL(2,P16:P17)</t>
  </si>
  <si>
    <t>=SUBTOTAL(9,U16:U17)</t>
  </si>
  <si>
    <t>=D18</t>
  </si>
  <si>
    <t>=E18</t>
  </si>
  <si>
    <t>=D19</t>
  </si>
  <si>
    <t>=E19</t>
  </si>
  <si>
    <t>=D20</t>
  </si>
  <si>
    <t>=E20</t>
  </si>
  <si>
    <t>=E21&amp;" Total"</t>
  </si>
  <si>
    <t>=SUBTOTAL(9,U16:U20)</t>
  </si>
  <si>
    <t>=SUBTOTAL(9,U16:U23)</t>
  </si>
  <si>
    <t>It is recommended to use Lookups for filtering to avoid 'Empty Filter' and #VALUE errors.</t>
  </si>
  <si>
    <t>Sales Lines Shipped Not Invoiced</t>
  </si>
  <si>
    <t>Sales Header</t>
  </si>
  <si>
    <t>Customer Name</t>
  </si>
  <si>
    <t>Sales Order</t>
  </si>
  <si>
    <t>Salesperson Code</t>
  </si>
  <si>
    <t>Sales Line</t>
  </si>
  <si>
    <t>Customer No.</t>
  </si>
  <si>
    <t>Salesperson</t>
  </si>
  <si>
    <t>Salesperson Code/Line No.</t>
  </si>
  <si>
    <t>Last Shpmt Posting Date</t>
  </si>
  <si>
    <t># of Shpmts</t>
  </si>
  <si>
    <t>Qty Shp not Inv</t>
  </si>
  <si>
    <t>Amt Shp not Inv</t>
  </si>
  <si>
    <t>=NL("Lookup","36 Sales Header",{"5 Bill-to Name","4 Bill-to Customer No."},"3 No.",$D$11)</t>
  </si>
  <si>
    <t>=NL("Lookup","36 Sales Header","3 No.","3 No.",$D$11)</t>
  </si>
  <si>
    <t>=NL("Lookup","36 Sales Header","43 Salesperson Code","3 No.",$D$11)</t>
  </si>
  <si>
    <t>=NL("Lookup","37 Sales Line","7 Location Code","58 Qty. Shipped Not Invoiced","&lt;&gt;0")</t>
  </si>
  <si>
    <t>=NL("Filter","37 Sales Line","3 Document No.","58 Qty. Shipped Not Invoiced","&lt;&gt;0")</t>
  </si>
  <si>
    <t>=NL("Filter","37 Sales Line","3 Document No.","58 Qty. Shipped Not Invoiced","&lt;&gt;0","7 Location Code",$I$9,"3 Document No.",$I$7)</t>
  </si>
  <si>
    <t>=NL("Rows=9","36 Sales Header","4 Bill-to Customer No.","+5 Bill-to Name",$I$6,"+4 Bill-to Customer No.","*","3 No.",$I$10,"43 Salesperson Code",$I$8)</t>
  </si>
  <si>
    <t>=NF($G16,"58 Qty. Shipped Not Invoiced")</t>
  </si>
  <si>
    <t>=NF($G16,"93 Shipped Not Invoiced (LCY)")</t>
  </si>
  <si>
    <t>below work around to filter the second NL Rows function by the customer no.</t>
  </si>
  <si>
    <t>below work around to be able to include the customer name in the Total line</t>
  </si>
  <si>
    <t>below work around to filter the third NL Rows function by the SO# plus include the SO# in the Total line</t>
  </si>
  <si>
    <t>wa-CustNo</t>
  </si>
  <si>
    <t>wa-CustName</t>
  </si>
  <si>
    <t>wa-SO#</t>
  </si>
  <si>
    <t>=NL("Count","37 Sales Line","3 Document No.","58 Qty. Shipped Not Invoiced","&lt;&gt;0","7 Location Code",$I$9,"3 Document No.",$I$7)</t>
  </si>
  <si>
    <t>=NL("First","18 Customer","2 Name","1 Code","@@"&amp;$D14)</t>
  </si>
  <si>
    <t>=NL("Rows=5","36 Sales Header","3 No.","4 Bill-to Customer No.","@@"&amp;$D15,"3 No.",$I$10,"43 Salesperson Code",$I$8)</t>
  </si>
  <si>
    <t>=NL("First","36 Sales Header","43 Salesperson Code","3 No.","@@"&amp;$F15)</t>
  </si>
  <si>
    <t>=NL("First","13 Salesperson/Purchaser","2 Name","1 Code","@@"&amp;$K15)</t>
  </si>
  <si>
    <t>=NL("Rows","37 Sales Line",,"3 Document No.","@@"&amp;$F16,"58 Qty. Shipped Not Invoiced","&lt;&gt;0","+6 No.","*","7 Location Code",$I$9)</t>
  </si>
  <si>
    <t>=IF($F16="","",NL("Last","111 Sales Shipment Line","131 Posting Date","65 Order No.",$F16,"66 Order Line No.",$K16,"58 Qty. Shipped Not Invoiced","&lt;&gt;0"))</t>
  </si>
  <si>
    <t>=IF($J$10=0,"There are no shipped sales lines to display","")</t>
  </si>
  <si>
    <t>=IF($F16="","",NL("Count","111 Sales Shipment Line","131 Posting Date","65 Order No.",$F16,"66 Order Line No.",$K16,"58 Qty. Shipped Not Invoiced","&lt;&gt;0"))</t>
  </si>
  <si>
    <t>Auto+Hide+Hidesheet+Formulas=Sheet8,Sheet9+FormulasOnly</t>
  </si>
  <si>
    <t>Auto+Hide+Values+Formulas=Sheet10,Sheet11+FormulasOnly</t>
  </si>
  <si>
    <t>Auto+Hide+Hidesheet+Formulas=Sheet12,Sheet8,Sheet9</t>
  </si>
  <si>
    <t>Auto+Hide+Hidesheet+Formulas=Sheet12,Sheet8,Sheet9+FormulasOnly</t>
  </si>
  <si>
    <t>Auto+Hide+Values+Formulas=Sheet13,Sheet10,Sheet11</t>
  </si>
  <si>
    <t>Auto+Hide+Values+Formulas=Sheet13,Sheet10,Sheet11+FormulasOnly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</si>
</sst>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_(&quot;$&quot;* #,##0.00_);_(&quot;$&quot;* \(#,##0.00\);_(&quot;$&quot;* &quot;-&quot;??_);_(@_)"/>
    <numFmt numFmtId="166" formatCode="&quot;$&quot;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2" tint="-0.249977111117893"/>
      <name val="Calibri"/>
      <family val="2"/>
      <scheme val="minor"/>
    </font>
    <font>
      <sz val="22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3" fillId="0" borderId="0" xfId="0" applyFont="1"/>
    <xf numFmtId="14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left" indent="1"/>
    </xf>
    <xf numFmtId="0" fontId="1" fillId="0" borderId="0" xfId="0" applyFont="1" applyAlignment="1">
      <alignment horizontal="left"/>
    </xf>
    <xf numFmtId="0" fontId="3" fillId="2" borderId="0" xfId="0" applyFont="1" applyFill="1"/>
    <xf numFmtId="0" fontId="6" fillId="0" borderId="1" xfId="0" applyFont="1" applyBorder="1"/>
    <xf numFmtId="0" fontId="5" fillId="0" borderId="0" xfId="0" applyFont="1" applyAlignment="1">
      <alignment wrapText="1"/>
    </xf>
    <xf numFmtId="0" fontId="0" fillId="0" borderId="0" xfId="0" applyAlignment="1">
      <alignment horizontal="left" indent="2"/>
    </xf>
    <xf numFmtId="166" fontId="0" fillId="0" borderId="0" xfId="0" applyNumberFormat="1"/>
    <xf numFmtId="166" fontId="1" fillId="0" borderId="1" xfId="0" applyNumberFormat="1" applyFont="1" applyBorder="1"/>
    <xf numFmtId="0" fontId="3" fillId="4" borderId="2" xfId="0" applyFont="1" applyFill="1" applyBorder="1" applyAlignment="1">
      <alignment wrapText="1"/>
    </xf>
    <xf numFmtId="0" fontId="9" fillId="0" borderId="0" xfId="0" applyFont="1"/>
    <xf numFmtId="0" fontId="0" fillId="0" borderId="0" xfId="0" quotePrefix="1"/>
    <xf numFmtId="0" fontId="6" fillId="0" borderId="0" xfId="0" applyFont="1"/>
    <xf numFmtId="0" fontId="10" fillId="0" borderId="0" xfId="0" applyFont="1"/>
    <xf numFmtId="0" fontId="2" fillId="6" borderId="0" xfId="0" applyFont="1" applyFill="1" applyAlignment="1">
      <alignment wrapText="1"/>
    </xf>
    <xf numFmtId="0" fontId="2" fillId="6" borderId="0" xfId="0" applyFont="1" applyFill="1" applyAlignment="1">
      <alignment horizontal="right" wrapText="1"/>
    </xf>
    <xf numFmtId="0" fontId="11" fillId="0" borderId="0" xfId="0" applyFont="1" applyAlignment="1">
      <alignment horizontal="right"/>
    </xf>
    <xf numFmtId="0" fontId="11" fillId="0" borderId="0" xfId="0" applyFont="1"/>
    <xf numFmtId="14" fontId="11" fillId="0" borderId="0" xfId="0" applyNumberFormat="1" applyFont="1"/>
    <xf numFmtId="0" fontId="11" fillId="5" borderId="0" xfId="0" applyFont="1" applyFill="1"/>
    <xf numFmtId="0" fontId="12" fillId="5" borderId="0" xfId="0" applyFont="1" applyFill="1"/>
    <xf numFmtId="164" fontId="11" fillId="5" borderId="0" xfId="1" applyNumberFormat="1" applyFont="1" applyFill="1" applyBorder="1"/>
    <xf numFmtId="0" fontId="0" fillId="3" borderId="0" xfId="0" applyFill="1"/>
    <xf numFmtId="0" fontId="1" fillId="3" borderId="0" xfId="0" applyFont="1" applyFill="1"/>
    <xf numFmtId="166" fontId="0" fillId="3" borderId="0" xfId="0" applyNumberFormat="1" applyFill="1"/>
    <xf numFmtId="0" fontId="3" fillId="7" borderId="2" xfId="0" applyFont="1" applyFill="1" applyBorder="1" applyAlignment="1">
      <alignment wrapText="1"/>
    </xf>
    <xf numFmtId="14" fontId="13" fillId="0" borderId="0" xfId="0" applyNumberFormat="1" applyFont="1"/>
  </cellXfs>
  <cellStyles count="4">
    <cellStyle name="Currency" xfId="1" builtinId="4"/>
    <cellStyle name="Hyperlink 3" xfId="3" xr:uid="{00000000-0005-0000-0000-000002000000}"/>
    <cellStyle name="Normal" xfId="0" builtinId="0"/>
    <cellStyle name="Normal 2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opLeftCell="B2" workbookViewId="0"/>
  </sheetViews>
  <sheetFormatPr defaultRowHeight="15" x14ac:dyDescent="0.25"/>
  <cols>
    <col min="1" max="1" width="9.140625" hidden="1" customWidth="1"/>
    <col min="3" max="3" width="26.28515625" customWidth="1"/>
  </cols>
  <sheetData>
    <row r="1" spans="1:5" hidden="1" x14ac:dyDescent="0.25">
      <c r="A1" t="s">
        <v>94</v>
      </c>
      <c r="C1" t="s">
        <v>1</v>
      </c>
      <c r="D1" t="s">
        <v>2</v>
      </c>
      <c r="E1" t="s">
        <v>3</v>
      </c>
    </row>
    <row r="4" spans="1:5" x14ac:dyDescent="0.25">
      <c r="C4" s="3" t="s">
        <v>56</v>
      </c>
    </row>
    <row r="5" spans="1:5" x14ac:dyDescent="0.25">
      <c r="A5" t="s">
        <v>0</v>
      </c>
      <c r="C5" s="6" t="s">
        <v>57</v>
      </c>
      <c r="D5" t="s">
        <v>11</v>
      </c>
      <c r="E5" t="str">
        <f>"Lookup"</f>
        <v>Lookup</v>
      </c>
    </row>
    <row r="6" spans="1:5" x14ac:dyDescent="0.25">
      <c r="A6" t="s">
        <v>0</v>
      </c>
      <c r="C6" s="6" t="s">
        <v>58</v>
      </c>
      <c r="D6" t="str">
        <f>"*"</f>
        <v>*</v>
      </c>
      <c r="E6" t="str">
        <f>"Lookup"</f>
        <v>Lookup</v>
      </c>
    </row>
    <row r="7" spans="1:5" x14ac:dyDescent="0.25">
      <c r="A7" t="s">
        <v>0</v>
      </c>
      <c r="C7" s="6" t="s">
        <v>59</v>
      </c>
      <c r="D7" t="str">
        <f>"*"</f>
        <v>*</v>
      </c>
      <c r="E7" t="str">
        <f>"Lookup"</f>
        <v>Lookup</v>
      </c>
    </row>
    <row r="8" spans="1:5" x14ac:dyDescent="0.25">
      <c r="C8" s="7" t="s">
        <v>60</v>
      </c>
    </row>
    <row r="9" spans="1:5" x14ac:dyDescent="0.25">
      <c r="A9" t="s">
        <v>0</v>
      </c>
      <c r="C9" s="6" t="s">
        <v>4</v>
      </c>
      <c r="D9" t="str">
        <f>"*"</f>
        <v>*</v>
      </c>
      <c r="E9" t="str">
        <f>"Lookup"</f>
        <v>Lookup</v>
      </c>
    </row>
    <row r="11" spans="1:5" ht="30" customHeight="1" x14ac:dyDescent="0.25">
      <c r="C11" s="10" t="s">
        <v>14</v>
      </c>
      <c r="D11" t="str">
        <f>"||""Filter"",""37 Sales Line"",""3 Document No."",""58 Qty. Shipped Not Invoiced"",""&lt;&gt;0"","""","""","""","""","""","""","""","""","""","""","""","""","""","""","""","""","""","""""</f>
        <v>||"Filter","37 Sales Line","3 Document No.","58 Qty. Shipped Not Invoiced","&lt;&gt;0","","","","","","","","","","","","","","","","","",""</v>
      </c>
    </row>
    <row r="13" spans="1:5" x14ac:dyDescent="0.25">
      <c r="C13" s="17" t="s">
        <v>54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24"/>
  <sheetViews>
    <sheetView showGridLines="0" tabSelected="1" zoomScaleNormal="100" workbookViewId="0">
      <pane ySplit="13" topLeftCell="A14" activePane="bottomLeft" state="frozen"/>
      <selection pane="bottomLeft" activeCell="L30" sqref="L30"/>
    </sheetView>
  </sheetViews>
  <sheetFormatPr defaultRowHeight="15" x14ac:dyDescent="0.25"/>
  <cols>
    <col min="1" max="1" width="9.140625" hidden="1" customWidth="1"/>
    <col min="2" max="2" width="5.7109375" customWidth="1"/>
    <col min="3" max="3" width="18.28515625" hidden="1" customWidth="1"/>
    <col min="4" max="4" width="16.7109375" style="1" hidden="1" customWidth="1"/>
    <col min="5" max="5" width="17" style="1" hidden="1" customWidth="1"/>
    <col min="6" max="6" width="21" style="1" hidden="1" customWidth="1"/>
    <col min="7" max="7" width="12.7109375" hidden="1" customWidth="1"/>
    <col min="8" max="8" width="27.7109375" customWidth="1"/>
    <col min="9" max="9" width="12.7109375" bestFit="1" customWidth="1"/>
    <col min="10" max="10" width="11.28515625" bestFit="1" customWidth="1"/>
    <col min="11" max="11" width="14.85546875" hidden="1" customWidth="1"/>
    <col min="12" max="12" width="15.7109375" bestFit="1" customWidth="1"/>
    <col min="13" max="13" width="9.7109375" customWidth="1"/>
    <col min="14" max="14" width="12.140625" bestFit="1" customWidth="1"/>
    <col min="15" max="15" width="11.7109375" bestFit="1" customWidth="1"/>
    <col min="16" max="16" width="7.28515625" customWidth="1"/>
    <col min="17" max="17" width="8.7109375" bestFit="1" customWidth="1"/>
    <col min="18" max="18" width="15.85546875" bestFit="1" customWidth="1"/>
    <col min="19" max="19" width="8.28515625" customWidth="1"/>
    <col min="21" max="21" width="15.140625" bestFit="1" customWidth="1"/>
  </cols>
  <sheetData>
    <row r="1" spans="1:21" hidden="1" x14ac:dyDescent="0.25">
      <c r="A1" t="s">
        <v>96</v>
      </c>
      <c r="C1" s="1" t="s">
        <v>8</v>
      </c>
      <c r="D1" s="1" t="s">
        <v>8</v>
      </c>
      <c r="E1" s="1" t="s">
        <v>8</v>
      </c>
      <c r="F1" s="1" t="s">
        <v>8</v>
      </c>
      <c r="G1" s="1" t="s">
        <v>8</v>
      </c>
      <c r="K1" t="s">
        <v>8</v>
      </c>
      <c r="Q1" t="s">
        <v>15</v>
      </c>
      <c r="R1" t="s">
        <v>15</v>
      </c>
      <c r="U1" t="s">
        <v>15</v>
      </c>
    </row>
    <row r="2" spans="1:21" x14ac:dyDescent="0.25">
      <c r="C2" s="1"/>
      <c r="G2" s="1"/>
    </row>
    <row r="3" spans="1:21" ht="28.5" x14ac:dyDescent="0.45">
      <c r="C3" s="1"/>
      <c r="G3" s="1"/>
      <c r="H3" s="18" t="s">
        <v>55</v>
      </c>
    </row>
    <row r="4" spans="1:21" x14ac:dyDescent="0.25">
      <c r="C4" s="1"/>
      <c r="G4" s="1"/>
    </row>
    <row r="5" spans="1:21" x14ac:dyDescent="0.25">
      <c r="G5" s="1"/>
      <c r="H5" s="3" t="s">
        <v>16</v>
      </c>
    </row>
    <row r="6" spans="1:21" x14ac:dyDescent="0.25">
      <c r="G6" s="1"/>
      <c r="H6" s="11" t="s">
        <v>57</v>
      </c>
      <c r="I6" t="str">
        <f>"*"</f>
        <v>*</v>
      </c>
    </row>
    <row r="7" spans="1:21" x14ac:dyDescent="0.25">
      <c r="G7" s="1"/>
      <c r="H7" s="11" t="s">
        <v>58</v>
      </c>
      <c r="I7" t="str">
        <f>"*"</f>
        <v>*</v>
      </c>
    </row>
    <row r="8" spans="1:21" x14ac:dyDescent="0.25">
      <c r="G8" s="1"/>
      <c r="H8" s="11" t="s">
        <v>59</v>
      </c>
      <c r="I8" t="str">
        <f>"*"</f>
        <v>*</v>
      </c>
    </row>
    <row r="9" spans="1:21" x14ac:dyDescent="0.25">
      <c r="G9" s="1"/>
      <c r="H9" s="11" t="s">
        <v>4</v>
      </c>
      <c r="I9" t="str">
        <f>"*"</f>
        <v>*</v>
      </c>
    </row>
    <row r="10" spans="1:21" hidden="1" x14ac:dyDescent="0.25">
      <c r="A10" t="s">
        <v>8</v>
      </c>
      <c r="G10" s="1"/>
      <c r="H10" s="15" t="s">
        <v>18</v>
      </c>
      <c r="I10" t="str">
        <f>"||""Filter"",""37 Sales Line"",""3 Document No."",""58 Qty. Shipped Not Invoiced"",""&lt;&gt;0"",""7 Location Code"",""*"",""3 Document No."",""*"","""","""","""","""","""","""","""","""","""","""","""","""","""","""""</f>
        <v>||"Filter","37 Sales Line","3 Document No.","58 Qty. Shipped Not Invoiced","&lt;&gt;0","7 Location Code","*","3 Document No.","*","","","","","","","","","","","","","",""</v>
      </c>
      <c r="J10">
        <v>0</v>
      </c>
    </row>
    <row r="11" spans="1:21" x14ac:dyDescent="0.25">
      <c r="G11" s="1"/>
      <c r="S11" s="21" t="s">
        <v>17</v>
      </c>
      <c r="T11" s="22"/>
      <c r="U11" s="23">
        <f ca="1">TODAY()</f>
        <v>45173</v>
      </c>
    </row>
    <row r="12" spans="1:21" ht="77.25" hidden="1" customHeight="1" x14ac:dyDescent="0.25">
      <c r="A12" t="s">
        <v>8</v>
      </c>
      <c r="C12" s="14" t="s">
        <v>13</v>
      </c>
      <c r="D12" s="30" t="s">
        <v>77</v>
      </c>
      <c r="E12" s="30" t="s">
        <v>78</v>
      </c>
      <c r="F12" s="30" t="s">
        <v>79</v>
      </c>
      <c r="G12" s="1"/>
    </row>
    <row r="13" spans="1:21" ht="29.25" customHeight="1" x14ac:dyDescent="0.25">
      <c r="D13" s="1" t="s">
        <v>80</v>
      </c>
      <c r="E13" s="1" t="s">
        <v>81</v>
      </c>
      <c r="F13" s="1" t="s">
        <v>82</v>
      </c>
      <c r="G13" s="1" t="s">
        <v>10</v>
      </c>
      <c r="H13" s="19" t="s">
        <v>57</v>
      </c>
      <c r="I13" s="19" t="s">
        <v>61</v>
      </c>
      <c r="J13" s="19" t="s">
        <v>58</v>
      </c>
      <c r="K13" s="19" t="s">
        <v>63</v>
      </c>
      <c r="L13" s="19" t="s">
        <v>62</v>
      </c>
      <c r="M13" s="19" t="s">
        <v>4</v>
      </c>
      <c r="N13" s="19" t="s">
        <v>64</v>
      </c>
      <c r="O13" s="20" t="s">
        <v>65</v>
      </c>
      <c r="P13" s="19"/>
      <c r="Q13" s="19" t="s">
        <v>5</v>
      </c>
      <c r="R13" s="19" t="s">
        <v>6</v>
      </c>
      <c r="S13" s="19" t="s">
        <v>66</v>
      </c>
      <c r="T13" s="19" t="s">
        <v>7</v>
      </c>
      <c r="U13" s="19" t="s">
        <v>67</v>
      </c>
    </row>
    <row r="14" spans="1:21" x14ac:dyDescent="0.25">
      <c r="D14" s="8" t="str">
        <f>""</f>
        <v/>
      </c>
      <c r="E14" s="1" t="str">
        <f>H14</f>
        <v/>
      </c>
      <c r="H14" t="str">
        <f>""</f>
        <v/>
      </c>
      <c r="I14" t="str">
        <f>D14</f>
        <v/>
      </c>
      <c r="J14" s="31" t="str">
        <f>IF($J$10=0,"There are no shipped sales lines to display","")</f>
        <v>There are no shipped sales lines to display</v>
      </c>
    </row>
    <row r="15" spans="1:21" x14ac:dyDescent="0.25">
      <c r="D15" s="1" t="str">
        <f t="shared" ref="D15:E21" si="0">D14</f>
        <v/>
      </c>
      <c r="E15" s="1" t="str">
        <f t="shared" si="0"/>
        <v/>
      </c>
      <c r="F15" s="8" t="str">
        <f>""</f>
        <v/>
      </c>
      <c r="J15" t="str">
        <f>F15</f>
        <v/>
      </c>
      <c r="K15" t="str">
        <f>""</f>
        <v/>
      </c>
      <c r="L15" t="str">
        <f>""</f>
        <v/>
      </c>
    </row>
    <row r="16" spans="1:21" x14ac:dyDescent="0.25">
      <c r="D16" s="1" t="str">
        <f t="shared" si="0"/>
        <v/>
      </c>
      <c r="E16" s="1" t="str">
        <f t="shared" si="0"/>
        <v/>
      </c>
      <c r="F16" s="1" t="str">
        <f>F15</f>
        <v/>
      </c>
      <c r="G16" s="8" t="str">
        <f>""</f>
        <v/>
      </c>
      <c r="K16" t="str">
        <f>""</f>
        <v/>
      </c>
      <c r="M16" t="str">
        <f>""</f>
        <v/>
      </c>
      <c r="N16" s="2" t="str">
        <f>IF($F16="","",_xll.NL("Last","111 Sales Shipment Line","131 Posting Date","65 Order No.",$F16,"66 Order Line No.",$K16,"58 Qty. Shipped Not Invoiced","&lt;&gt;0"))</f>
        <v/>
      </c>
      <c r="O16" t="str">
        <f>IF($F16="","",_xll.NL("Count","111 Sales Shipment Line","131 Posting Date","65 Order No.",$F16,"66 Order Line No.",$K16,"58 Qty. Shipped Not Invoiced","&lt;&gt;0"))</f>
        <v/>
      </c>
      <c r="P16" t="str">
        <f>""</f>
        <v/>
      </c>
      <c r="Q16" t="str">
        <f>""</f>
        <v/>
      </c>
      <c r="R16" t="str">
        <f>""</f>
        <v/>
      </c>
      <c r="S16" t="str">
        <f>""</f>
        <v/>
      </c>
      <c r="T16" t="str">
        <f>""</f>
        <v/>
      </c>
      <c r="U16" s="12" t="str">
        <f>""</f>
        <v/>
      </c>
    </row>
    <row r="17" spans="1:21" hidden="1" x14ac:dyDescent="0.25">
      <c r="A17" t="s">
        <v>8</v>
      </c>
      <c r="D17" s="1" t="str">
        <f t="shared" si="0"/>
        <v/>
      </c>
      <c r="E17" s="1" t="str">
        <f t="shared" si="0"/>
        <v/>
      </c>
      <c r="F17" s="1" t="str">
        <f>F16</f>
        <v/>
      </c>
    </row>
    <row r="18" spans="1:21" ht="15.75" thickBot="1" x14ac:dyDescent="0.3">
      <c r="D18" s="1" t="str">
        <f t="shared" si="0"/>
        <v/>
      </c>
      <c r="E18" s="1" t="str">
        <f t="shared" si="0"/>
        <v/>
      </c>
      <c r="F18" s="1" t="str">
        <f>F17</f>
        <v/>
      </c>
      <c r="G18" s="3"/>
      <c r="H18" s="3"/>
      <c r="I18" s="3"/>
      <c r="J18" s="4" t="str">
        <f>$F18&amp;" Total"</f>
        <v xml:space="preserve"> Total</v>
      </c>
      <c r="K18" s="5"/>
      <c r="L18" s="5"/>
      <c r="M18" s="5"/>
      <c r="N18" s="5"/>
      <c r="O18" s="9" t="s">
        <v>12</v>
      </c>
      <c r="P18" s="9">
        <f>SUBTOTAL(2,P16:P17)</f>
        <v>0</v>
      </c>
      <c r="Q18" s="5"/>
      <c r="R18" s="5"/>
      <c r="S18" s="5"/>
      <c r="T18" s="5"/>
      <c r="U18" s="13">
        <f>SUBTOTAL(9,U16:U17)</f>
        <v>0</v>
      </c>
    </row>
    <row r="19" spans="1:21" x14ac:dyDescent="0.25">
      <c r="D19" s="1" t="str">
        <f t="shared" si="0"/>
        <v/>
      </c>
      <c r="E19" s="1" t="str">
        <f t="shared" si="0"/>
        <v/>
      </c>
      <c r="G19" s="3"/>
      <c r="H19" s="3"/>
      <c r="I19" s="3"/>
    </row>
    <row r="20" spans="1:21" hidden="1" x14ac:dyDescent="0.25">
      <c r="A20" t="s">
        <v>8</v>
      </c>
      <c r="D20" s="1" t="str">
        <f t="shared" si="0"/>
        <v/>
      </c>
      <c r="E20" s="1" t="str">
        <f t="shared" si="0"/>
        <v/>
      </c>
      <c r="G20" s="3"/>
      <c r="H20" s="3"/>
      <c r="I20" s="3"/>
    </row>
    <row r="21" spans="1:21" x14ac:dyDescent="0.25">
      <c r="D21" s="1" t="str">
        <f t="shared" si="0"/>
        <v/>
      </c>
      <c r="E21" s="1" t="str">
        <f t="shared" si="0"/>
        <v/>
      </c>
      <c r="G21" s="3"/>
      <c r="H21" s="27" t="str">
        <f>E21&amp;" Total"</f>
        <v xml:space="preserve"> Total</v>
      </c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9">
        <f>SUBTOTAL(9,U16:U20)</f>
        <v>0</v>
      </c>
    </row>
    <row r="22" spans="1:21" x14ac:dyDescent="0.25">
      <c r="G22" s="3"/>
      <c r="H22" s="3"/>
      <c r="I22" s="3"/>
      <c r="J22" s="3"/>
    </row>
    <row r="23" spans="1:21" hidden="1" x14ac:dyDescent="0.25">
      <c r="A23" t="s">
        <v>8</v>
      </c>
      <c r="G23" s="3"/>
      <c r="H23" s="3"/>
      <c r="I23" s="3"/>
      <c r="J23" s="3"/>
    </row>
    <row r="24" spans="1:21" x14ac:dyDescent="0.25">
      <c r="H24" s="24" t="s">
        <v>9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6">
        <f>SUBTOTAL(9,U16:U23)</f>
        <v>0</v>
      </c>
    </row>
  </sheetData>
  <pageMargins left="0.7" right="0.7" top="0.75" bottom="0.75" header="0.3" footer="0.3"/>
  <pageSetup scale="3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/>
  </sheetViews>
  <sheetFormatPr defaultRowHeight="15" x14ac:dyDescent="0.25"/>
  <sheetData>
    <row r="1" spans="1:5" x14ac:dyDescent="0.25">
      <c r="A1" s="16" t="s">
        <v>92</v>
      </c>
      <c r="C1" s="16" t="s">
        <v>1</v>
      </c>
      <c r="D1" s="16" t="s">
        <v>2</v>
      </c>
      <c r="E1" s="16" t="s">
        <v>3</v>
      </c>
    </row>
    <row r="4" spans="1:5" x14ac:dyDescent="0.25">
      <c r="C4" s="16" t="s">
        <v>56</v>
      </c>
    </row>
    <row r="5" spans="1:5" x14ac:dyDescent="0.25">
      <c r="A5" s="16" t="s">
        <v>0</v>
      </c>
      <c r="C5" s="16" t="s">
        <v>57</v>
      </c>
      <c r="D5" s="16" t="s">
        <v>11</v>
      </c>
      <c r="E5" s="16" t="s">
        <v>68</v>
      </c>
    </row>
    <row r="6" spans="1:5" x14ac:dyDescent="0.25">
      <c r="A6" s="16" t="s">
        <v>0</v>
      </c>
      <c r="C6" s="16" t="s">
        <v>58</v>
      </c>
      <c r="D6" s="16" t="s">
        <v>19</v>
      </c>
      <c r="E6" s="16" t="s">
        <v>69</v>
      </c>
    </row>
    <row r="7" spans="1:5" x14ac:dyDescent="0.25">
      <c r="A7" s="16" t="s">
        <v>0</v>
      </c>
      <c r="C7" s="16" t="s">
        <v>59</v>
      </c>
      <c r="D7" s="16" t="s">
        <v>19</v>
      </c>
      <c r="E7" s="16" t="s">
        <v>70</v>
      </c>
    </row>
    <row r="8" spans="1:5" x14ac:dyDescent="0.25">
      <c r="C8" s="16" t="s">
        <v>60</v>
      </c>
    </row>
    <row r="9" spans="1:5" x14ac:dyDescent="0.25">
      <c r="A9" s="16" t="s">
        <v>0</v>
      </c>
      <c r="C9" s="16" t="s">
        <v>4</v>
      </c>
      <c r="D9" s="16" t="s">
        <v>19</v>
      </c>
      <c r="E9" s="16" t="s">
        <v>71</v>
      </c>
    </row>
    <row r="11" spans="1:5" x14ac:dyDescent="0.25">
      <c r="C11" s="16" t="s">
        <v>14</v>
      </c>
      <c r="D11" s="16" t="s">
        <v>72</v>
      </c>
    </row>
    <row r="13" spans="1:5" x14ac:dyDescent="0.25">
      <c r="C13" s="16" t="s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3"/>
  <sheetViews>
    <sheetView workbookViewId="0"/>
  </sheetViews>
  <sheetFormatPr defaultRowHeight="15" x14ac:dyDescent="0.25"/>
  <sheetData>
    <row r="1" spans="1:5" x14ac:dyDescent="0.25">
      <c r="A1" s="16" t="s">
        <v>92</v>
      </c>
      <c r="C1" s="16" t="s">
        <v>1</v>
      </c>
      <c r="D1" s="16" t="s">
        <v>2</v>
      </c>
      <c r="E1" s="16" t="s">
        <v>3</v>
      </c>
    </row>
    <row r="4" spans="1:5" x14ac:dyDescent="0.25">
      <c r="C4" s="16" t="s">
        <v>56</v>
      </c>
    </row>
    <row r="5" spans="1:5" x14ac:dyDescent="0.25">
      <c r="A5" s="16" t="s">
        <v>0</v>
      </c>
      <c r="C5" s="16" t="s">
        <v>57</v>
      </c>
      <c r="D5" s="16" t="s">
        <v>11</v>
      </c>
      <c r="E5" s="16" t="s">
        <v>68</v>
      </c>
    </row>
    <row r="6" spans="1:5" x14ac:dyDescent="0.25">
      <c r="A6" s="16" t="s">
        <v>0</v>
      </c>
      <c r="C6" s="16" t="s">
        <v>58</v>
      </c>
      <c r="D6" s="16" t="s">
        <v>19</v>
      </c>
      <c r="E6" s="16" t="s">
        <v>69</v>
      </c>
    </row>
    <row r="7" spans="1:5" x14ac:dyDescent="0.25">
      <c r="A7" s="16" t="s">
        <v>0</v>
      </c>
      <c r="C7" s="16" t="s">
        <v>59</v>
      </c>
      <c r="D7" s="16" t="s">
        <v>19</v>
      </c>
      <c r="E7" s="16" t="s">
        <v>70</v>
      </c>
    </row>
    <row r="8" spans="1:5" x14ac:dyDescent="0.25">
      <c r="C8" s="16" t="s">
        <v>60</v>
      </c>
    </row>
    <row r="9" spans="1:5" x14ac:dyDescent="0.25">
      <c r="A9" s="16" t="s">
        <v>0</v>
      </c>
      <c r="C9" s="16" t="s">
        <v>4</v>
      </c>
      <c r="D9" s="16" t="s">
        <v>19</v>
      </c>
      <c r="E9" s="16" t="s">
        <v>71</v>
      </c>
    </row>
    <row r="11" spans="1:5" x14ac:dyDescent="0.25">
      <c r="C11" s="16" t="s">
        <v>14</v>
      </c>
      <c r="D11" s="16" t="s">
        <v>72</v>
      </c>
    </row>
    <row r="13" spans="1:5" x14ac:dyDescent="0.25">
      <c r="C13" s="16" t="s">
        <v>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24"/>
  <sheetViews>
    <sheetView workbookViewId="0"/>
  </sheetViews>
  <sheetFormatPr defaultRowHeight="15" x14ac:dyDescent="0.25"/>
  <sheetData>
    <row r="1" spans="1:21" x14ac:dyDescent="0.25">
      <c r="A1" s="16" t="s">
        <v>93</v>
      </c>
      <c r="C1" s="16" t="s">
        <v>8</v>
      </c>
      <c r="D1" s="16" t="s">
        <v>8</v>
      </c>
      <c r="E1" s="16" t="s">
        <v>8</v>
      </c>
      <c r="F1" s="16" t="s">
        <v>8</v>
      </c>
      <c r="G1" s="16" t="s">
        <v>8</v>
      </c>
      <c r="K1" s="16" t="s">
        <v>8</v>
      </c>
      <c r="Q1" s="16" t="s">
        <v>15</v>
      </c>
      <c r="R1" s="16" t="s">
        <v>15</v>
      </c>
      <c r="U1" s="16" t="s">
        <v>15</v>
      </c>
    </row>
    <row r="3" spans="1:21" x14ac:dyDescent="0.25">
      <c r="H3" s="16" t="s">
        <v>55</v>
      </c>
    </row>
    <row r="5" spans="1:21" x14ac:dyDescent="0.25">
      <c r="H5" s="16" t="s">
        <v>16</v>
      </c>
    </row>
    <row r="6" spans="1:21" x14ac:dyDescent="0.25">
      <c r="H6" s="16" t="s">
        <v>57</v>
      </c>
      <c r="I6" s="16" t="s">
        <v>20</v>
      </c>
    </row>
    <row r="7" spans="1:21" x14ac:dyDescent="0.25">
      <c r="H7" s="16" t="s">
        <v>58</v>
      </c>
      <c r="I7" s="16" t="s">
        <v>21</v>
      </c>
    </row>
    <row r="8" spans="1:21" x14ac:dyDescent="0.25">
      <c r="H8" s="16" t="s">
        <v>59</v>
      </c>
      <c r="I8" s="16" t="s">
        <v>22</v>
      </c>
    </row>
    <row r="9" spans="1:21" x14ac:dyDescent="0.25">
      <c r="H9" s="16" t="s">
        <v>4</v>
      </c>
      <c r="I9" s="16" t="s">
        <v>23</v>
      </c>
    </row>
    <row r="10" spans="1:21" x14ac:dyDescent="0.25">
      <c r="A10" s="16" t="s">
        <v>8</v>
      </c>
      <c r="H10" s="16" t="s">
        <v>18</v>
      </c>
      <c r="I10" s="16" t="s">
        <v>73</v>
      </c>
      <c r="J10" s="16" t="s">
        <v>83</v>
      </c>
    </row>
    <row r="11" spans="1:21" x14ac:dyDescent="0.25">
      <c r="S11" s="16" t="s">
        <v>17</v>
      </c>
      <c r="U11" s="16" t="s">
        <v>24</v>
      </c>
    </row>
    <row r="12" spans="1:21" x14ac:dyDescent="0.25">
      <c r="A12" s="16" t="s">
        <v>8</v>
      </c>
      <c r="C12" s="16" t="s">
        <v>13</v>
      </c>
      <c r="D12" s="16" t="s">
        <v>77</v>
      </c>
      <c r="E12" s="16" t="s">
        <v>78</v>
      </c>
      <c r="F12" s="16" t="s">
        <v>79</v>
      </c>
    </row>
    <row r="13" spans="1:21" x14ac:dyDescent="0.25">
      <c r="D13" s="16" t="s">
        <v>80</v>
      </c>
      <c r="E13" s="16" t="s">
        <v>81</v>
      </c>
      <c r="F13" s="16" t="s">
        <v>82</v>
      </c>
      <c r="G13" s="16" t="s">
        <v>10</v>
      </c>
      <c r="H13" s="16" t="s">
        <v>57</v>
      </c>
      <c r="I13" s="16" t="s">
        <v>61</v>
      </c>
      <c r="J13" s="16" t="s">
        <v>58</v>
      </c>
      <c r="K13" s="16" t="s">
        <v>63</v>
      </c>
      <c r="L13" s="16" t="s">
        <v>62</v>
      </c>
      <c r="M13" s="16" t="s">
        <v>4</v>
      </c>
      <c r="N13" s="16" t="s">
        <v>64</v>
      </c>
      <c r="O13" s="16" t="s">
        <v>65</v>
      </c>
      <c r="Q13" s="16" t="s">
        <v>5</v>
      </c>
      <c r="R13" s="16" t="s">
        <v>6</v>
      </c>
      <c r="S13" s="16" t="s">
        <v>66</v>
      </c>
      <c r="T13" s="16" t="s">
        <v>7</v>
      </c>
      <c r="U13" s="16" t="s">
        <v>67</v>
      </c>
    </row>
    <row r="14" spans="1:21" x14ac:dyDescent="0.25">
      <c r="D14" s="16" t="s">
        <v>74</v>
      </c>
      <c r="E14" s="16" t="s">
        <v>25</v>
      </c>
      <c r="H14" s="16" t="s">
        <v>84</v>
      </c>
      <c r="I14" s="16" t="s">
        <v>26</v>
      </c>
      <c r="J14" s="16" t="s">
        <v>90</v>
      </c>
    </row>
    <row r="15" spans="1:21" x14ac:dyDescent="0.25">
      <c r="D15" s="16" t="s">
        <v>26</v>
      </c>
      <c r="E15" s="16" t="s">
        <v>27</v>
      </c>
      <c r="F15" s="16" t="s">
        <v>85</v>
      </c>
      <c r="J15" s="16" t="s">
        <v>28</v>
      </c>
      <c r="K15" s="16" t="s">
        <v>86</v>
      </c>
      <c r="L15" s="16" t="s">
        <v>87</v>
      </c>
    </row>
    <row r="16" spans="1:21" x14ac:dyDescent="0.25">
      <c r="D16" s="16" t="s">
        <v>29</v>
      </c>
      <c r="E16" s="16" t="s">
        <v>30</v>
      </c>
      <c r="F16" s="16" t="s">
        <v>28</v>
      </c>
      <c r="G16" s="16" t="s">
        <v>88</v>
      </c>
      <c r="K16" s="16" t="s">
        <v>31</v>
      </c>
      <c r="M16" s="16" t="s">
        <v>32</v>
      </c>
      <c r="N16" s="16" t="s">
        <v>89</v>
      </c>
      <c r="O16" s="16" t="s">
        <v>91</v>
      </c>
      <c r="P16" s="16" t="s">
        <v>31</v>
      </c>
      <c r="Q16" s="16" t="s">
        <v>33</v>
      </c>
      <c r="R16" s="16" t="s">
        <v>34</v>
      </c>
      <c r="S16" s="16" t="s">
        <v>75</v>
      </c>
      <c r="T16" s="16" t="s">
        <v>35</v>
      </c>
      <c r="U16" s="16" t="s">
        <v>76</v>
      </c>
    </row>
    <row r="17" spans="1:21" x14ac:dyDescent="0.25">
      <c r="A17" s="16" t="s">
        <v>8</v>
      </c>
      <c r="D17" s="16" t="s">
        <v>36</v>
      </c>
      <c r="E17" s="16" t="s">
        <v>37</v>
      </c>
      <c r="F17" s="16" t="s">
        <v>38</v>
      </c>
    </row>
    <row r="18" spans="1:21" x14ac:dyDescent="0.25">
      <c r="D18" s="16" t="s">
        <v>39</v>
      </c>
      <c r="E18" s="16" t="s">
        <v>40</v>
      </c>
      <c r="F18" s="16" t="s">
        <v>41</v>
      </c>
      <c r="J18" s="16" t="s">
        <v>42</v>
      </c>
      <c r="O18" s="16" t="s">
        <v>12</v>
      </c>
      <c r="P18" s="16" t="s">
        <v>43</v>
      </c>
      <c r="U18" s="16" t="s">
        <v>44</v>
      </c>
    </row>
    <row r="19" spans="1:21" x14ac:dyDescent="0.25">
      <c r="D19" s="16" t="s">
        <v>45</v>
      </c>
      <c r="E19" s="16" t="s">
        <v>46</v>
      </c>
    </row>
    <row r="20" spans="1:21" x14ac:dyDescent="0.25">
      <c r="A20" s="16" t="s">
        <v>8</v>
      </c>
      <c r="D20" s="16" t="s">
        <v>47</v>
      </c>
      <c r="E20" s="16" t="s">
        <v>48</v>
      </c>
    </row>
    <row r="21" spans="1:21" x14ac:dyDescent="0.25">
      <c r="D21" s="16" t="s">
        <v>49</v>
      </c>
      <c r="E21" s="16" t="s">
        <v>50</v>
      </c>
      <c r="H21" s="16" t="s">
        <v>51</v>
      </c>
      <c r="U21" s="16" t="s">
        <v>52</v>
      </c>
    </row>
    <row r="23" spans="1:21" x14ac:dyDescent="0.25">
      <c r="A23" s="16" t="s">
        <v>8</v>
      </c>
    </row>
    <row r="24" spans="1:21" x14ac:dyDescent="0.25">
      <c r="H24" s="16" t="s">
        <v>9</v>
      </c>
      <c r="U24" s="16" t="s">
        <v>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4"/>
  <sheetViews>
    <sheetView workbookViewId="0"/>
  </sheetViews>
  <sheetFormatPr defaultRowHeight="15" x14ac:dyDescent="0.25"/>
  <sheetData>
    <row r="1" spans="1:21" x14ac:dyDescent="0.25">
      <c r="A1" s="16" t="s">
        <v>93</v>
      </c>
      <c r="C1" s="16" t="s">
        <v>8</v>
      </c>
      <c r="D1" s="16" t="s">
        <v>8</v>
      </c>
      <c r="E1" s="16" t="s">
        <v>8</v>
      </c>
      <c r="F1" s="16" t="s">
        <v>8</v>
      </c>
      <c r="G1" s="16" t="s">
        <v>8</v>
      </c>
      <c r="K1" s="16" t="s">
        <v>8</v>
      </c>
      <c r="Q1" s="16" t="s">
        <v>15</v>
      </c>
      <c r="R1" s="16" t="s">
        <v>15</v>
      </c>
      <c r="U1" s="16" t="s">
        <v>15</v>
      </c>
    </row>
    <row r="3" spans="1:21" x14ac:dyDescent="0.25">
      <c r="H3" s="16" t="s">
        <v>55</v>
      </c>
    </row>
    <row r="5" spans="1:21" x14ac:dyDescent="0.25">
      <c r="H5" s="16" t="s">
        <v>16</v>
      </c>
    </row>
    <row r="6" spans="1:21" x14ac:dyDescent="0.25">
      <c r="H6" s="16" t="s">
        <v>57</v>
      </c>
      <c r="I6" s="16" t="s">
        <v>20</v>
      </c>
    </row>
    <row r="7" spans="1:21" x14ac:dyDescent="0.25">
      <c r="H7" s="16" t="s">
        <v>58</v>
      </c>
      <c r="I7" s="16" t="s">
        <v>21</v>
      </c>
    </row>
    <row r="8" spans="1:21" x14ac:dyDescent="0.25">
      <c r="H8" s="16" t="s">
        <v>59</v>
      </c>
      <c r="I8" s="16" t="s">
        <v>22</v>
      </c>
    </row>
    <row r="9" spans="1:21" x14ac:dyDescent="0.25">
      <c r="H9" s="16" t="s">
        <v>4</v>
      </c>
      <c r="I9" s="16" t="s">
        <v>23</v>
      </c>
    </row>
    <row r="10" spans="1:21" x14ac:dyDescent="0.25">
      <c r="A10" s="16" t="s">
        <v>8</v>
      </c>
      <c r="H10" s="16" t="s">
        <v>18</v>
      </c>
      <c r="I10" s="16" t="s">
        <v>73</v>
      </c>
      <c r="J10" s="16" t="s">
        <v>83</v>
      </c>
    </row>
    <row r="11" spans="1:21" x14ac:dyDescent="0.25">
      <c r="S11" s="16" t="s">
        <v>17</v>
      </c>
      <c r="U11" s="16" t="s">
        <v>24</v>
      </c>
    </row>
    <row r="12" spans="1:21" x14ac:dyDescent="0.25">
      <c r="A12" s="16" t="s">
        <v>8</v>
      </c>
      <c r="C12" s="16" t="s">
        <v>13</v>
      </c>
      <c r="D12" s="16" t="s">
        <v>77</v>
      </c>
      <c r="E12" s="16" t="s">
        <v>78</v>
      </c>
      <c r="F12" s="16" t="s">
        <v>79</v>
      </c>
    </row>
    <row r="13" spans="1:21" x14ac:dyDescent="0.25">
      <c r="D13" s="16" t="s">
        <v>80</v>
      </c>
      <c r="E13" s="16" t="s">
        <v>81</v>
      </c>
      <c r="F13" s="16" t="s">
        <v>82</v>
      </c>
      <c r="G13" s="16" t="s">
        <v>10</v>
      </c>
      <c r="H13" s="16" t="s">
        <v>57</v>
      </c>
      <c r="I13" s="16" t="s">
        <v>61</v>
      </c>
      <c r="J13" s="16" t="s">
        <v>58</v>
      </c>
      <c r="K13" s="16" t="s">
        <v>63</v>
      </c>
      <c r="L13" s="16" t="s">
        <v>62</v>
      </c>
      <c r="M13" s="16" t="s">
        <v>4</v>
      </c>
      <c r="N13" s="16" t="s">
        <v>64</v>
      </c>
      <c r="O13" s="16" t="s">
        <v>65</v>
      </c>
      <c r="Q13" s="16" t="s">
        <v>5</v>
      </c>
      <c r="R13" s="16" t="s">
        <v>6</v>
      </c>
      <c r="S13" s="16" t="s">
        <v>66</v>
      </c>
      <c r="T13" s="16" t="s">
        <v>7</v>
      </c>
      <c r="U13" s="16" t="s">
        <v>67</v>
      </c>
    </row>
    <row r="14" spans="1:21" x14ac:dyDescent="0.25">
      <c r="D14" s="16" t="s">
        <v>74</v>
      </c>
      <c r="E14" s="16" t="s">
        <v>25</v>
      </c>
      <c r="H14" s="16" t="s">
        <v>84</v>
      </c>
      <c r="I14" s="16" t="s">
        <v>26</v>
      </c>
      <c r="J14" s="16" t="s">
        <v>90</v>
      </c>
    </row>
    <row r="15" spans="1:21" x14ac:dyDescent="0.25">
      <c r="D15" s="16" t="s">
        <v>26</v>
      </c>
      <c r="E15" s="16" t="s">
        <v>27</v>
      </c>
      <c r="F15" s="16" t="s">
        <v>85</v>
      </c>
      <c r="J15" s="16" t="s">
        <v>28</v>
      </c>
      <c r="K15" s="16" t="s">
        <v>86</v>
      </c>
      <c r="L15" s="16" t="s">
        <v>87</v>
      </c>
    </row>
    <row r="16" spans="1:21" x14ac:dyDescent="0.25">
      <c r="D16" s="16" t="s">
        <v>29</v>
      </c>
      <c r="E16" s="16" t="s">
        <v>30</v>
      </c>
      <c r="F16" s="16" t="s">
        <v>28</v>
      </c>
      <c r="G16" s="16" t="s">
        <v>88</v>
      </c>
      <c r="K16" s="16" t="s">
        <v>31</v>
      </c>
      <c r="M16" s="16" t="s">
        <v>32</v>
      </c>
      <c r="N16" s="16" t="s">
        <v>89</v>
      </c>
      <c r="O16" s="16" t="s">
        <v>91</v>
      </c>
      <c r="P16" s="16" t="s">
        <v>31</v>
      </c>
      <c r="Q16" s="16" t="s">
        <v>33</v>
      </c>
      <c r="R16" s="16" t="s">
        <v>34</v>
      </c>
      <c r="S16" s="16" t="s">
        <v>75</v>
      </c>
      <c r="T16" s="16" t="s">
        <v>35</v>
      </c>
      <c r="U16" s="16" t="s">
        <v>76</v>
      </c>
    </row>
    <row r="17" spans="1:21" x14ac:dyDescent="0.25">
      <c r="A17" s="16" t="s">
        <v>8</v>
      </c>
      <c r="D17" s="16" t="s">
        <v>36</v>
      </c>
      <c r="E17" s="16" t="s">
        <v>37</v>
      </c>
      <c r="F17" s="16" t="s">
        <v>38</v>
      </c>
    </row>
    <row r="18" spans="1:21" x14ac:dyDescent="0.25">
      <c r="D18" s="16" t="s">
        <v>39</v>
      </c>
      <c r="E18" s="16" t="s">
        <v>40</v>
      </c>
      <c r="F18" s="16" t="s">
        <v>41</v>
      </c>
      <c r="J18" s="16" t="s">
        <v>42</v>
      </c>
      <c r="O18" s="16" t="s">
        <v>12</v>
      </c>
      <c r="P18" s="16" t="s">
        <v>43</v>
      </c>
      <c r="U18" s="16" t="s">
        <v>44</v>
      </c>
    </row>
    <row r="19" spans="1:21" x14ac:dyDescent="0.25">
      <c r="D19" s="16" t="s">
        <v>45</v>
      </c>
      <c r="E19" s="16" t="s">
        <v>46</v>
      </c>
    </row>
    <row r="20" spans="1:21" x14ac:dyDescent="0.25">
      <c r="A20" s="16" t="s">
        <v>8</v>
      </c>
      <c r="D20" s="16" t="s">
        <v>47</v>
      </c>
      <c r="E20" s="16" t="s">
        <v>48</v>
      </c>
    </row>
    <row r="21" spans="1:21" x14ac:dyDescent="0.25">
      <c r="D21" s="16" t="s">
        <v>49</v>
      </c>
      <c r="E21" s="16" t="s">
        <v>50</v>
      </c>
      <c r="H21" s="16" t="s">
        <v>51</v>
      </c>
      <c r="U21" s="16" t="s">
        <v>52</v>
      </c>
    </row>
    <row r="23" spans="1:21" x14ac:dyDescent="0.25">
      <c r="A23" s="16" t="s">
        <v>8</v>
      </c>
    </row>
    <row r="24" spans="1:21" x14ac:dyDescent="0.25">
      <c r="H24" s="16" t="s">
        <v>9</v>
      </c>
      <c r="U24" s="16" t="s">
        <v>53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"/>
  <sheetViews>
    <sheetView workbookViewId="0"/>
  </sheetViews>
  <sheetFormatPr defaultRowHeight="15" x14ac:dyDescent="0.25"/>
  <sheetData>
    <row r="1" spans="1:5" x14ac:dyDescent="0.25">
      <c r="A1" s="16" t="s">
        <v>95</v>
      </c>
      <c r="C1" s="16" t="s">
        <v>1</v>
      </c>
      <c r="D1" s="16" t="s">
        <v>2</v>
      </c>
      <c r="E1" s="16" t="s">
        <v>3</v>
      </c>
    </row>
    <row r="4" spans="1:5" x14ac:dyDescent="0.25">
      <c r="C4" s="16" t="s">
        <v>56</v>
      </c>
    </row>
    <row r="5" spans="1:5" x14ac:dyDescent="0.25">
      <c r="A5" s="16" t="s">
        <v>0</v>
      </c>
      <c r="C5" s="16" t="s">
        <v>57</v>
      </c>
      <c r="D5" s="16" t="s">
        <v>11</v>
      </c>
      <c r="E5" s="16" t="s">
        <v>68</v>
      </c>
    </row>
    <row r="6" spans="1:5" x14ac:dyDescent="0.25">
      <c r="A6" s="16" t="s">
        <v>0</v>
      </c>
      <c r="C6" s="16" t="s">
        <v>58</v>
      </c>
      <c r="D6" s="16" t="s">
        <v>19</v>
      </c>
      <c r="E6" s="16" t="s">
        <v>69</v>
      </c>
    </row>
    <row r="7" spans="1:5" x14ac:dyDescent="0.25">
      <c r="A7" s="16" t="s">
        <v>0</v>
      </c>
      <c r="C7" s="16" t="s">
        <v>59</v>
      </c>
      <c r="D7" s="16" t="s">
        <v>19</v>
      </c>
      <c r="E7" s="16" t="s">
        <v>70</v>
      </c>
    </row>
    <row r="8" spans="1:5" x14ac:dyDescent="0.25">
      <c r="C8" s="16" t="s">
        <v>60</v>
      </c>
    </row>
    <row r="9" spans="1:5" x14ac:dyDescent="0.25">
      <c r="A9" s="16" t="s">
        <v>0</v>
      </c>
      <c r="C9" s="16" t="s">
        <v>4</v>
      </c>
      <c r="D9" s="16" t="s">
        <v>19</v>
      </c>
      <c r="E9" s="16" t="s">
        <v>71</v>
      </c>
    </row>
    <row r="11" spans="1:5" x14ac:dyDescent="0.25">
      <c r="C11" s="16" t="s">
        <v>14</v>
      </c>
      <c r="D11" s="16" t="s">
        <v>72</v>
      </c>
    </row>
    <row r="13" spans="1:5" x14ac:dyDescent="0.25">
      <c r="C13" s="16" t="s">
        <v>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24"/>
  <sheetViews>
    <sheetView workbookViewId="0"/>
  </sheetViews>
  <sheetFormatPr defaultRowHeight="15" x14ac:dyDescent="0.25"/>
  <sheetData>
    <row r="1" spans="1:21" x14ac:dyDescent="0.25">
      <c r="A1" s="16" t="s">
        <v>97</v>
      </c>
      <c r="C1" s="16" t="s">
        <v>8</v>
      </c>
      <c r="D1" s="16" t="s">
        <v>8</v>
      </c>
      <c r="E1" s="16" t="s">
        <v>8</v>
      </c>
      <c r="F1" s="16" t="s">
        <v>8</v>
      </c>
      <c r="G1" s="16" t="s">
        <v>8</v>
      </c>
      <c r="K1" s="16" t="s">
        <v>8</v>
      </c>
      <c r="Q1" s="16" t="s">
        <v>15</v>
      </c>
      <c r="R1" s="16" t="s">
        <v>15</v>
      </c>
      <c r="U1" s="16" t="s">
        <v>15</v>
      </c>
    </row>
    <row r="3" spans="1:21" x14ac:dyDescent="0.25">
      <c r="H3" s="16" t="s">
        <v>55</v>
      </c>
    </row>
    <row r="5" spans="1:21" x14ac:dyDescent="0.25">
      <c r="H5" s="16" t="s">
        <v>16</v>
      </c>
    </row>
    <row r="6" spans="1:21" x14ac:dyDescent="0.25">
      <c r="H6" s="16" t="s">
        <v>57</v>
      </c>
      <c r="I6" s="16" t="s">
        <v>20</v>
      </c>
    </row>
    <row r="7" spans="1:21" x14ac:dyDescent="0.25">
      <c r="H7" s="16" t="s">
        <v>58</v>
      </c>
      <c r="I7" s="16" t="s">
        <v>21</v>
      </c>
    </row>
    <row r="8" spans="1:21" x14ac:dyDescent="0.25">
      <c r="H8" s="16" t="s">
        <v>59</v>
      </c>
      <c r="I8" s="16" t="s">
        <v>22</v>
      </c>
    </row>
    <row r="9" spans="1:21" x14ac:dyDescent="0.25">
      <c r="H9" s="16" t="s">
        <v>4</v>
      </c>
      <c r="I9" s="16" t="s">
        <v>23</v>
      </c>
    </row>
    <row r="10" spans="1:21" x14ac:dyDescent="0.25">
      <c r="A10" s="16" t="s">
        <v>8</v>
      </c>
      <c r="H10" s="16" t="s">
        <v>18</v>
      </c>
      <c r="I10" s="16" t="s">
        <v>73</v>
      </c>
      <c r="J10" s="16" t="s">
        <v>83</v>
      </c>
    </row>
    <row r="11" spans="1:21" x14ac:dyDescent="0.25">
      <c r="S11" s="16" t="s">
        <v>17</v>
      </c>
      <c r="U11" s="16" t="s">
        <v>24</v>
      </c>
    </row>
    <row r="12" spans="1:21" x14ac:dyDescent="0.25">
      <c r="A12" s="16" t="s">
        <v>8</v>
      </c>
      <c r="C12" s="16" t="s">
        <v>13</v>
      </c>
      <c r="D12" s="16" t="s">
        <v>77</v>
      </c>
      <c r="E12" s="16" t="s">
        <v>78</v>
      </c>
      <c r="F12" s="16" t="s">
        <v>79</v>
      </c>
    </row>
    <row r="13" spans="1:21" x14ac:dyDescent="0.25">
      <c r="D13" s="16" t="s">
        <v>80</v>
      </c>
      <c r="E13" s="16" t="s">
        <v>81</v>
      </c>
      <c r="F13" s="16" t="s">
        <v>82</v>
      </c>
      <c r="G13" s="16" t="s">
        <v>10</v>
      </c>
      <c r="H13" s="16" t="s">
        <v>57</v>
      </c>
      <c r="I13" s="16" t="s">
        <v>61</v>
      </c>
      <c r="J13" s="16" t="s">
        <v>58</v>
      </c>
      <c r="K13" s="16" t="s">
        <v>63</v>
      </c>
      <c r="L13" s="16" t="s">
        <v>62</v>
      </c>
      <c r="M13" s="16" t="s">
        <v>4</v>
      </c>
      <c r="N13" s="16" t="s">
        <v>64</v>
      </c>
      <c r="O13" s="16" t="s">
        <v>65</v>
      </c>
      <c r="Q13" s="16" t="s">
        <v>5</v>
      </c>
      <c r="R13" s="16" t="s">
        <v>6</v>
      </c>
      <c r="S13" s="16" t="s">
        <v>66</v>
      </c>
      <c r="T13" s="16" t="s">
        <v>7</v>
      </c>
      <c r="U13" s="16" t="s">
        <v>67</v>
      </c>
    </row>
    <row r="14" spans="1:21" x14ac:dyDescent="0.25">
      <c r="D14" s="16" t="s">
        <v>74</v>
      </c>
      <c r="E14" s="16" t="s">
        <v>25</v>
      </c>
      <c r="H14" s="16" t="s">
        <v>84</v>
      </c>
      <c r="I14" s="16" t="s">
        <v>26</v>
      </c>
      <c r="J14" s="16" t="s">
        <v>90</v>
      </c>
    </row>
    <row r="15" spans="1:21" x14ac:dyDescent="0.25">
      <c r="D15" s="16" t="s">
        <v>26</v>
      </c>
      <c r="E15" s="16" t="s">
        <v>27</v>
      </c>
      <c r="F15" s="16" t="s">
        <v>85</v>
      </c>
      <c r="J15" s="16" t="s">
        <v>28</v>
      </c>
      <c r="K15" s="16" t="s">
        <v>86</v>
      </c>
      <c r="L15" s="16" t="s">
        <v>87</v>
      </c>
    </row>
    <row r="16" spans="1:21" x14ac:dyDescent="0.25">
      <c r="D16" s="16" t="s">
        <v>29</v>
      </c>
      <c r="E16" s="16" t="s">
        <v>30</v>
      </c>
      <c r="F16" s="16" t="s">
        <v>28</v>
      </c>
      <c r="G16" s="16" t="s">
        <v>88</v>
      </c>
      <c r="K16" s="16" t="s">
        <v>31</v>
      </c>
      <c r="M16" s="16" t="s">
        <v>32</v>
      </c>
      <c r="N16" s="16" t="s">
        <v>89</v>
      </c>
      <c r="O16" s="16" t="s">
        <v>91</v>
      </c>
      <c r="P16" s="16" t="s">
        <v>31</v>
      </c>
      <c r="Q16" s="16" t="s">
        <v>33</v>
      </c>
      <c r="R16" s="16" t="s">
        <v>34</v>
      </c>
      <c r="S16" s="16" t="s">
        <v>75</v>
      </c>
      <c r="T16" s="16" t="s">
        <v>35</v>
      </c>
      <c r="U16" s="16" t="s">
        <v>76</v>
      </c>
    </row>
    <row r="17" spans="1:21" x14ac:dyDescent="0.25">
      <c r="A17" s="16" t="s">
        <v>8</v>
      </c>
      <c r="D17" s="16" t="s">
        <v>36</v>
      </c>
      <c r="E17" s="16" t="s">
        <v>37</v>
      </c>
      <c r="F17" s="16" t="s">
        <v>38</v>
      </c>
    </row>
    <row r="18" spans="1:21" x14ac:dyDescent="0.25">
      <c r="D18" s="16" t="s">
        <v>39</v>
      </c>
      <c r="E18" s="16" t="s">
        <v>40</v>
      </c>
      <c r="F18" s="16" t="s">
        <v>41</v>
      </c>
      <c r="J18" s="16" t="s">
        <v>42</v>
      </c>
      <c r="O18" s="16" t="s">
        <v>12</v>
      </c>
      <c r="P18" s="16" t="s">
        <v>43</v>
      </c>
      <c r="U18" s="16" t="s">
        <v>44</v>
      </c>
    </row>
    <row r="19" spans="1:21" x14ac:dyDescent="0.25">
      <c r="D19" s="16" t="s">
        <v>45</v>
      </c>
      <c r="E19" s="16" t="s">
        <v>46</v>
      </c>
    </row>
    <row r="20" spans="1:21" x14ac:dyDescent="0.25">
      <c r="A20" s="16" t="s">
        <v>8</v>
      </c>
      <c r="D20" s="16" t="s">
        <v>47</v>
      </c>
      <c r="E20" s="16" t="s">
        <v>48</v>
      </c>
    </row>
    <row r="21" spans="1:21" x14ac:dyDescent="0.25">
      <c r="D21" s="16" t="s">
        <v>49</v>
      </c>
      <c r="E21" s="16" t="s">
        <v>50</v>
      </c>
      <c r="H21" s="16" t="s">
        <v>51</v>
      </c>
      <c r="U21" s="16" t="s">
        <v>52</v>
      </c>
    </row>
    <row r="23" spans="1:21" x14ac:dyDescent="0.25">
      <c r="A23" s="16" t="s">
        <v>8</v>
      </c>
    </row>
    <row r="24" spans="1:21" x14ac:dyDescent="0.25">
      <c r="H24" s="16" t="s">
        <v>9</v>
      </c>
      <c r="U24" s="1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Options</vt:lpstr>
      <vt:lpstr>Report</vt:lpstr>
      <vt:lpstr>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Shipped Not Invoiced</dc:title>
  <dc:subject>Jet Reports</dc:subject>
  <dc:creator>Kim R. Duey</dc:creator>
  <cp:keywords>outstanding</cp:keywords>
  <dc:description>Lists Sales Lines that have a quantity shipped but not invoiced.  Sales lines not immediately invoiced after shipment can affect cashflow.</dc:description>
  <cp:lastModifiedBy>Haseeb Tariq</cp:lastModifiedBy>
  <cp:lastPrinted>2016-03-31T17:06:53Z</cp:lastPrinted>
  <dcterms:created xsi:type="dcterms:W3CDTF">2016-03-29T22:38:54Z</dcterms:created>
  <dcterms:modified xsi:type="dcterms:W3CDTF">2023-09-04T11:07:22Z</dcterms:modified>
  <cp:category>Accounts Receivable;Sales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