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slicerCaches/slicerCache1.xml" ContentType="application/vnd.ms-excel.slicerCache+xml"/>
  <Override PartName="/xl/slicerCaches/slicerCache2.xml" ContentType="application/vnd.ms-excel.slicerCache+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drawings/drawing1.xml" ContentType="application/vnd.openxmlformats-officedocument.drawing+xml"/>
  <Override PartName="/xl/slicers/slicer1.xml" ContentType="application/vnd.ms-excel.slicer+xml"/>
  <Override PartName="/xl/tables/table1.xml" ContentType="application/vnd.openxmlformats-officedocument.spreadsheetml.table+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626"/>
  <workbookPr/>
  <mc:AlternateContent xmlns:mc="http://schemas.openxmlformats.org/markup-compatibility/2006">
    <mc:Choice Requires="x15">
      <x15ac:absPath xmlns:x15ac="http://schemas.microsoft.com/office/spreadsheetml/2010/11/ac" url="https://globaldata365-my.sharepoint.com/personal/haseeb_tariq_globaldata365_com/Documents/Office Folder/Global Data 365/Sample Reports/Sample reports for NAV/NAV Sample Reports for Global Data 365/Jet Reports Pack of Reports/"/>
    </mc:Choice>
  </mc:AlternateContent>
  <xr:revisionPtr revIDLastSave="75" documentId="13_ncr:1_{5E8A6277-4940-4CB3-AB18-2709910571B8}" xr6:coauthVersionLast="47" xr6:coauthVersionMax="47" xr10:uidLastSave="{F604BF22-8153-4854-903A-C5F13429B0BB}"/>
  <bookViews>
    <workbookView xWindow="-120" yWindow="-120" windowWidth="29040" windowHeight="17520" xr2:uid="{00000000-000D-0000-FFFF-FFFF00000000}"/>
  </bookViews>
  <sheets>
    <sheet name="Customer Payments &amp; Collections" sheetId="102" r:id="rId1"/>
    <sheet name="Report" sheetId="1" r:id="rId2"/>
    <sheet name="Sheet1" sheetId="98" state="veryHidden" r:id="rId3"/>
    <sheet name="Sheet2" sheetId="99" state="veryHidden" r:id="rId4"/>
    <sheet name="Sheet4" sheetId="101" state="veryHidden" r:id="rId5"/>
  </sheets>
  <definedNames>
    <definedName name="Slicer_Customer_Posting_Group1">#N/A</definedName>
    <definedName name="Slicer_Name1">#N/A</definedName>
  </definedNames>
  <calcPr calcId="191029"/>
  <pivotCaches>
    <pivotCache cacheId="22" r:id="rId6"/>
  </pivotCaches>
  <extLst>
    <ext xmlns:x14="http://schemas.microsoft.com/office/spreadsheetml/2009/9/main" uri="{BBE1A952-AA13-448e-AADC-164F8A28A991}">
      <x14:slicerCaches>
        <x14:slicerCache r:id="rId7"/>
        <x14:slicerCache r:id="rId8"/>
      </x14:slicerCaches>
    </ext>
    <ext xmlns:x14="http://schemas.microsoft.com/office/spreadsheetml/2009/9/main" uri="{79F54976-1DA5-4618-B147-4CDE4B953A38}">
      <x14:workbookPr/>
    </ex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A7" i="1" l="1"/>
  <c r="AA10" i="1"/>
  <c r="AN12" i="1"/>
  <c r="AO12" i="1"/>
  <c r="AP12" i="1"/>
  <c r="AQ12" i="1"/>
  <c r="AR12" i="1"/>
  <c r="AS12" i="1"/>
  <c r="AT12" i="1"/>
  <c r="AU12" i="1"/>
  <c r="AV12" i="1"/>
  <c r="AW12" i="1"/>
  <c r="P20" i="1"/>
  <c r="O20" i="1"/>
  <c r="M20" i="1"/>
  <c r="D20" i="1"/>
  <c r="Z20" i="1"/>
  <c r="D8" i="1"/>
  <c r="D7" i="1"/>
  <c r="D5" i="1"/>
</calcChain>
</file>

<file path=xl/sharedStrings.xml><?xml version="1.0" encoding="utf-8"?>
<sst xmlns="http://schemas.openxmlformats.org/spreadsheetml/2006/main" count="636" uniqueCount="155">
  <si>
    <t>Title+Fit</t>
  </si>
  <si>
    <t>Value</t>
  </si>
  <si>
    <t>Tables and Fields</t>
  </si>
  <si>
    <t>Filters</t>
  </si>
  <si>
    <t>21 Cust. Ledger Entry</t>
  </si>
  <si>
    <t>Option</t>
  </si>
  <si>
    <t>76 Date Filter</t>
  </si>
  <si>
    <t>Hide</t>
  </si>
  <si>
    <t>Links:</t>
  </si>
  <si>
    <t>Headers:</t>
  </si>
  <si>
    <t>Fields:</t>
  </si>
  <si>
    <t>Customer Posting Group</t>
  </si>
  <si>
    <t>22 Customer Posting Group</t>
  </si>
  <si>
    <t>Description</t>
  </si>
  <si>
    <t>7 Description</t>
  </si>
  <si>
    <t>Document No.</t>
  </si>
  <si>
    <t>6 Document No.</t>
  </si>
  <si>
    <t>Document Date</t>
  </si>
  <si>
    <t>62 Document Date</t>
  </si>
  <si>
    <t>Document Type</t>
  </si>
  <si>
    <t>5 Document Type</t>
  </si>
  <si>
    <t>Due Date</t>
  </si>
  <si>
    <t>37 Due Date</t>
  </si>
  <si>
    <t>Entry No.</t>
  </si>
  <si>
    <t>1 Entry No.</t>
  </si>
  <si>
    <t>Journal Batch Name</t>
  </si>
  <si>
    <t>49 Journal Batch Name</t>
  </si>
  <si>
    <t>Open</t>
  </si>
  <si>
    <t>36 Open</t>
  </si>
  <si>
    <t>Remaining Amt. (LCY)</t>
  </si>
  <si>
    <t>Invoice</t>
  </si>
  <si>
    <t>Atlanta</t>
  </si>
  <si>
    <t>US</t>
  </si>
  <si>
    <t>Address</t>
  </si>
  <si>
    <t>Application Method</t>
  </si>
  <si>
    <t>City</t>
  </si>
  <si>
    <t>Contact</t>
  </si>
  <si>
    <t>Country/Region Code</t>
  </si>
  <si>
    <t>County</t>
  </si>
  <si>
    <t>Name</t>
  </si>
  <si>
    <t>No.</t>
  </si>
  <si>
    <t>Payment Terms Code</t>
  </si>
  <si>
    <t>Phone No.</t>
  </si>
  <si>
    <t>Posting Date</t>
  </si>
  <si>
    <t>Original Amt. (LCY)</t>
  </si>
  <si>
    <t>Inv. Discount (LCY)</t>
  </si>
  <si>
    <t>="&lt;&gt;0"</t>
  </si>
  <si>
    <t>=NL("Link","18 Customer",,"1 No.","=3 Customer No.")</t>
  </si>
  <si>
    <t>=NL("LinkField","18 Customer","5 Address")</t>
  </si>
  <si>
    <t>=NL("LinkField","18 Customer","80 Application Method")</t>
  </si>
  <si>
    <t>=NL("LinkField","18 Customer","7 City")</t>
  </si>
  <si>
    <t>=NL("LinkField","18 Customer","8 Contact")</t>
  </si>
  <si>
    <t>=NL("LinkField","18 Customer","35 Country/Region Code")</t>
  </si>
  <si>
    <t>=NL("LinkField","18 Customer","92 County")</t>
  </si>
  <si>
    <t>=NL("LinkField","18 Customer","2 Name")</t>
  </si>
  <si>
    <t>=NL("LinkField","18 Customer","1 No.")</t>
  </si>
  <si>
    <t>=NL("LinkField","18 Customer","27 Payment Terms Code")</t>
  </si>
  <si>
    <t>=NL("LinkField","18 Customer","9 Phone No.")</t>
  </si>
  <si>
    <t>AutoTable</t>
  </si>
  <si>
    <t>Value+Fit</t>
  </si>
  <si>
    <t>AutoTable+Fit</t>
  </si>
  <si>
    <t/>
  </si>
  <si>
    <t>14 DAYS</t>
  </si>
  <si>
    <t>0</t>
  </si>
  <si>
    <t>TRUE</t>
  </si>
  <si>
    <t>=SUBTOTAL(109,[Entry No.])</t>
  </si>
  <si>
    <t>=SUBTOTAL(109,[Original Amt. (LCY)])</t>
  </si>
  <si>
    <t>=SUBTOTAL(109,[Remaining Amt. (LCY)])</t>
  </si>
  <si>
    <t>=SUBTOTAL(109,[Inv. Discount (LCY)])</t>
  </si>
  <si>
    <t>=SUBTOTAL(103,[Phone No.])</t>
  </si>
  <si>
    <t>25 Water Way</t>
  </si>
  <si>
    <t>Mr. Jim Stewart</t>
  </si>
  <si>
    <t>Guildford Water Department</t>
  </si>
  <si>
    <t>Customer AR Collections</t>
  </si>
  <si>
    <t>Manual</t>
  </si>
  <si>
    <t>705 West Peachtree Street</t>
  </si>
  <si>
    <t>Ms. Tammy L. McDonald</t>
  </si>
  <si>
    <t>Tooltip</t>
  </si>
  <si>
    <t>Enter a date range using the date format used in your NAV instance</t>
  </si>
  <si>
    <t>NA</t>
  </si>
  <si>
    <t>CA</t>
  </si>
  <si>
    <t>GA</t>
  </si>
  <si>
    <t>C100040</t>
  </si>
  <si>
    <t>+1 (706) 627-0632</t>
  </si>
  <si>
    <t>OTHER</t>
  </si>
  <si>
    <t>+1 (810) 659-6711</t>
  </si>
  <si>
    <t>NJ</t>
  </si>
  <si>
    <t>Elkhorn</t>
  </si>
  <si>
    <t>MB</t>
  </si>
  <si>
    <t>22303 Sunset Ln</t>
  </si>
  <si>
    <t>Cecil B Demil</t>
  </si>
  <si>
    <t>Derringers Resturants</t>
  </si>
  <si>
    <t>C100025</t>
  </si>
  <si>
    <t>21 DAYS</t>
  </si>
  <si>
    <t>+1 (651) 112-5480</t>
  </si>
  <si>
    <t>105 Buffalo Dr.</t>
  </si>
  <si>
    <t>Mr. Ryan Danner</t>
  </si>
  <si>
    <t>Elkhorn Airport</t>
  </si>
  <si>
    <t>C100029</t>
  </si>
  <si>
    <t>6634 North Wall Avenue</t>
  </si>
  <si>
    <t>Newark</t>
  </si>
  <si>
    <t>Bill Watles</t>
  </si>
  <si>
    <t>Tempsons Tropies</t>
  </si>
  <si>
    <t>C100037</t>
  </si>
  <si>
    <t>+1 (807) 557-8465</t>
  </si>
  <si>
    <t>First Touch Marketing</t>
  </si>
  <si>
    <t>C100035</t>
  </si>
  <si>
    <t>+1 (706) 537-5297</t>
  </si>
  <si>
    <t>Order S117290</t>
  </si>
  <si>
    <t>SI_109553</t>
  </si>
  <si>
    <t>Order S118588</t>
  </si>
  <si>
    <t>SI_110851</t>
  </si>
  <si>
    <t>Order S118590</t>
  </si>
  <si>
    <t>SI_110853</t>
  </si>
  <si>
    <t>Order S118593</t>
  </si>
  <si>
    <t>SI_110856</t>
  </si>
  <si>
    <t>Order S119163</t>
  </si>
  <si>
    <t>SI_111426</t>
  </si>
  <si>
    <t>Order S119164</t>
  </si>
  <si>
    <t>SI_111427</t>
  </si>
  <si>
    <t>43473</t>
  </si>
  <si>
    <t>43475</t>
  </si>
  <si>
    <t>43489</t>
  </si>
  <si>
    <t>43466</t>
  </si>
  <si>
    <t>43470</t>
  </si>
  <si>
    <t>309211</t>
  </si>
  <si>
    <t>43484</t>
  </si>
  <si>
    <t>15535.35</t>
  </si>
  <si>
    <t>43487</t>
  </si>
  <si>
    <t>43491</t>
  </si>
  <si>
    <t>43480</t>
  </si>
  <si>
    <t>345005</t>
  </si>
  <si>
    <t>19333.38</t>
  </si>
  <si>
    <t>345097</t>
  </si>
  <si>
    <t>19758.62</t>
  </si>
  <si>
    <t>345202</t>
  </si>
  <si>
    <t>20607.18</t>
  </si>
  <si>
    <t>365956</t>
  </si>
  <si>
    <t>20183.95</t>
  </si>
  <si>
    <t>365983</t>
  </si>
  <si>
    <t>20183.67</t>
  </si>
  <si>
    <t>Invoice Date</t>
  </si>
  <si>
    <t>True</t>
  </si>
  <si>
    <t>="1/1/2019..10/1/2019"</t>
  </si>
  <si>
    <t>Customer No.</t>
  </si>
  <si>
    <t>Lookup</t>
  </si>
  <si>
    <t>=NL("Lookup","Customer",{"No.","Name"})</t>
  </si>
  <si>
    <t>=NL("Table","21 Cust. Ledger Entry",$E$12:$AB$12,"Headers=",$E$11:$AB$11,"TableName=","CustLedgerEntry","Filters=",$C$5:$D$8,"InclusiveLink=21 Cust. Ledger Entry",$E$10,"InclusiveLink=21 Cust. Ledger Entry",$F$10,"IncludeDuplicates=","True")</t>
  </si>
  <si>
    <t>Auto+Hide+Values+Formulas=Sheet1,Sheet2+FormulasOnly</t>
  </si>
  <si>
    <t>="C100001..C100048"</t>
  </si>
  <si>
    <t>Auto+Hide+Values+Formulas=Sheet4,Sheet1,Sheet2</t>
  </si>
  <si>
    <t>Auto+Hide+Values+Formulas=Sheet4,Sheet1,Sheet2+FormulasOnly</t>
  </si>
  <si>
    <t>Grand Total</t>
  </si>
  <si>
    <t xml:space="preserve">Original Amt. (LCY) </t>
  </si>
  <si>
    <t xml:space="preserve">Remaining Amt. (LCY)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</si>
</sst>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1">
    <numFmt numFmtId="43" formatCode="_-* #,##0.00_-;\-* #,##0.00_-;_-* &quot;-&quot;??_-;_-@_-"/>
  </numFmts>
  <fonts count="9" x14ac:knownFonts="1">
    <font>
      <sz val="11"/>
      <color theme="1"/>
      <name val="Calibri"/>
      <family val="2"/>
      <scheme val="minor"/>
    </font>
    <font>
      <sz val="11"/>
      <color rgb="FF000000"/>
      <name val="Calibri"/>
      <family val="2"/>
      <scheme val="minor"/>
    </font>
    <font>
      <b/>
      <sz val="11"/>
      <color rgb="FF000000"/>
      <name val="Calibri"/>
      <family val="2"/>
      <scheme val="minor"/>
    </font>
    <font>
      <sz val="11"/>
      <color rgb="FF595959"/>
      <name val="Calibri"/>
      <family val="2"/>
      <scheme val="minor"/>
    </font>
    <font>
      <sz val="18"/>
      <color theme="3"/>
      <name val="Calibri Light"/>
      <family val="2"/>
      <scheme val="major"/>
    </font>
    <font>
      <sz val="10"/>
      <name val="Arial"/>
      <family val="2"/>
    </font>
    <font>
      <u/>
      <sz val="10"/>
      <color indexed="12"/>
      <name val="Arial"/>
      <family val="2"/>
    </font>
    <font>
      <b/>
      <u/>
      <sz val="18"/>
      <color theme="3"/>
      <name val="Gill Sans MT"/>
      <family val="2"/>
    </font>
    <font>
      <sz val="11"/>
      <color theme="1"/>
      <name val="Calibri"/>
      <family val="2"/>
      <scheme val="minor"/>
    </font>
  </fonts>
  <fills count="2">
    <fill>
      <patternFill patternType="none"/>
    </fill>
    <fill>
      <patternFill patternType="gray125"/>
    </fill>
  </fills>
  <borders count="6">
    <border>
      <left/>
      <right/>
      <top/>
      <bottom/>
      <diagonal/>
    </border>
    <border>
      <left style="thin">
        <color rgb="FFA9A9A9"/>
      </left>
      <right/>
      <top style="thin">
        <color rgb="FFA9A9A9"/>
      </top>
      <bottom/>
      <diagonal/>
    </border>
    <border>
      <left style="thin">
        <color rgb="FFA9A9A9"/>
      </left>
      <right style="thin">
        <color rgb="FFA9A9A9"/>
      </right>
      <top style="thin">
        <color rgb="FFA9A9A9"/>
      </top>
      <bottom/>
      <diagonal/>
    </border>
    <border>
      <left/>
      <right/>
      <top style="thin">
        <color rgb="FFA9A9A9"/>
      </top>
      <bottom/>
      <diagonal/>
    </border>
    <border>
      <left style="thin">
        <color rgb="FFA9A9A9"/>
      </left>
      <right/>
      <top style="double">
        <color rgb="FFA9A9A9"/>
      </top>
      <bottom/>
      <diagonal/>
    </border>
    <border>
      <left style="thin">
        <color rgb="FFA9A9A9"/>
      </left>
      <right style="thin">
        <color rgb="FFA9A9A9"/>
      </right>
      <top style="double">
        <color rgb="FFA9A9A9"/>
      </top>
      <bottom/>
      <diagonal/>
    </border>
  </borders>
  <cellStyleXfs count="5">
    <xf numFmtId="0" fontId="0" fillId="0" borderId="0"/>
    <xf numFmtId="0" fontId="4" fillId="0" borderId="0" applyNumberFormat="0" applyFill="0" applyBorder="0" applyAlignment="0" applyProtection="0"/>
    <xf numFmtId="0" fontId="5" fillId="0" borderId="0"/>
    <xf numFmtId="0" fontId="6" fillId="0" borderId="0" applyNumberFormat="0" applyFill="0" applyBorder="0" applyAlignment="0" applyProtection="0">
      <alignment vertical="top"/>
      <protection locked="0"/>
    </xf>
    <xf numFmtId="43" fontId="8" fillId="0" borderId="0" applyFont="0" applyFill="0" applyBorder="0" applyAlignment="0" applyProtection="0"/>
  </cellStyleXfs>
  <cellXfs count="20">
    <xf numFmtId="0" fontId="0" fillId="0" borderId="0" xfId="0"/>
    <xf numFmtId="0" fontId="1" fillId="0" borderId="0" xfId="0" applyFont="1"/>
    <xf numFmtId="0" fontId="2" fillId="0" borderId="1" xfId="0" applyFont="1" applyBorder="1"/>
    <xf numFmtId="0" fontId="2" fillId="0" borderId="2" xfId="0" applyFont="1" applyBorder="1"/>
    <xf numFmtId="0" fontId="2" fillId="0" borderId="4" xfId="0" applyFont="1" applyBorder="1"/>
    <xf numFmtId="0" fontId="2" fillId="0" borderId="5" xfId="0" applyFont="1" applyBorder="1"/>
    <xf numFmtId="0" fontId="3" fillId="0" borderId="1" xfId="0" applyFont="1" applyBorder="1" applyAlignment="1">
      <alignment horizontal="left" indent="2"/>
    </xf>
    <xf numFmtId="0" fontId="1" fillId="0" borderId="3" xfId="0" applyFont="1" applyBorder="1"/>
    <xf numFmtId="14" fontId="3" fillId="0" borderId="2" xfId="0" applyNumberFormat="1" applyFont="1" applyBorder="1"/>
    <xf numFmtId="0" fontId="2" fillId="0" borderId="0" xfId="0" applyFont="1"/>
    <xf numFmtId="0" fontId="0" fillId="0" borderId="0" xfId="0" quotePrefix="1"/>
    <xf numFmtId="49" fontId="0" fillId="0" borderId="0" xfId="0" applyNumberFormat="1"/>
    <xf numFmtId="14" fontId="0" fillId="0" borderId="0" xfId="0" applyNumberFormat="1"/>
    <xf numFmtId="0" fontId="7" fillId="0" borderId="0" xfId="1" applyFont="1" applyAlignment="1">
      <alignment horizontal="left"/>
    </xf>
    <xf numFmtId="0" fontId="2" fillId="0" borderId="0" xfId="0" applyFont="1" applyBorder="1"/>
    <xf numFmtId="14" fontId="3" fillId="0" borderId="0" xfId="0" applyNumberFormat="1" applyFont="1" applyBorder="1"/>
    <xf numFmtId="0" fontId="1" fillId="0" borderId="0" xfId="0" applyFont="1" applyBorder="1"/>
    <xf numFmtId="0" fontId="0" fillId="0" borderId="0" xfId="0" applyNumberFormat="1"/>
    <xf numFmtId="0" fontId="0" fillId="0" borderId="0" xfId="0" pivotButton="1"/>
    <xf numFmtId="43" fontId="0" fillId="0" borderId="0" xfId="4" applyFont="1"/>
  </cellXfs>
  <cellStyles count="5">
    <cellStyle name="Comma" xfId="4" builtinId="3"/>
    <cellStyle name="Hyperlink 3" xfId="3" xr:uid="{00000000-0005-0000-0000-000001000000}"/>
    <cellStyle name="Normal" xfId="0" builtinId="0"/>
    <cellStyle name="Normal 2 4" xfId="2" xr:uid="{00000000-0005-0000-0000-000003000000}"/>
    <cellStyle name="Title" xfId="1" builtinId="15"/>
  </cellStyles>
  <dxfs count="63">
    <dxf>
      <numFmt numFmtId="30" formatCode="@"/>
    </dxf>
    <dxf>
      <numFmt numFmtId="30" formatCode="@"/>
    </dxf>
    <dxf>
      <numFmt numFmtId="30" formatCode="@"/>
    </dxf>
    <dxf>
      <numFmt numFmtId="30" formatCode="@"/>
    </dxf>
    <dxf>
      <numFmt numFmtId="30" formatCode="@"/>
    </dxf>
    <dxf>
      <numFmt numFmtId="30" formatCode="@"/>
    </dxf>
    <dxf>
      <numFmt numFmtId="30" formatCode="@"/>
    </dxf>
    <dxf>
      <numFmt numFmtId="30" formatCode="@"/>
    </dxf>
    <dxf>
      <numFmt numFmtId="30" formatCode="@"/>
    </dxf>
    <dxf>
      <numFmt numFmtId="30" formatCode="@"/>
    </dxf>
    <dxf>
      <numFmt numFmtId="0" formatCode="General"/>
    </dxf>
    <dxf>
      <numFmt numFmtId="0" formatCode="General"/>
    </dxf>
    <dxf>
      <numFmt numFmtId="0" formatCode="General"/>
    </dxf>
    <dxf>
      <numFmt numFmtId="0" formatCode="General"/>
    </dxf>
    <dxf>
      <numFmt numFmtId="30" formatCode="@"/>
    </dxf>
    <dxf>
      <numFmt numFmtId="0" formatCode="General"/>
    </dxf>
    <dxf>
      <numFmt numFmtId="0" formatCode="General"/>
    </dxf>
    <dxf>
      <numFmt numFmtId="30" formatCode="@"/>
    </dxf>
    <dxf>
      <numFmt numFmtId="0" formatCode="General"/>
    </dxf>
    <dxf>
      <numFmt numFmtId="30" formatCode="@"/>
    </dxf>
    <dxf>
      <numFmt numFmtId="30" formatCode="@"/>
    </dxf>
    <dxf>
      <numFmt numFmtId="30" formatCode="@"/>
    </dxf>
    <dxf>
      <numFmt numFmtId="0" formatCode="General"/>
    </dxf>
    <dxf>
      <fill>
        <patternFill patternType="solid">
          <fgColor theme="8" tint="-0.249977111117893"/>
          <bgColor theme="8" tint="-0.249977111117893"/>
        </patternFill>
      </fill>
    </dxf>
    <dxf>
      <font>
        <b/>
        <color theme="0"/>
      </font>
    </dxf>
    <dxf>
      <font>
        <b/>
        <color theme="0"/>
      </font>
    </dxf>
    <dxf>
      <font>
        <b/>
        <i val="0"/>
      </font>
    </dxf>
    <dxf>
      <fill>
        <patternFill>
          <bgColor theme="4" tint="0.39994506668294322"/>
        </patternFill>
      </fill>
    </dxf>
    <dxf>
      <font>
        <b/>
        <color theme="0"/>
      </font>
      <fill>
        <patternFill>
          <bgColor theme="8" tint="-0.499984740745262"/>
        </patternFill>
      </fill>
    </dxf>
    <dxf>
      <font>
        <color theme="8" tint="-0.499984740745262"/>
      </font>
      <fill>
        <patternFill patternType="solid">
          <bgColor theme="8" tint="-0.499984740745262"/>
        </patternFill>
      </fill>
    </dxf>
    <dxf>
      <font>
        <b/>
        <i val="0"/>
      </font>
      <fill>
        <patternFill>
          <bgColor theme="4" tint="0.39994506668294322"/>
        </patternFill>
      </fill>
    </dxf>
    <dxf>
      <font>
        <b/>
        <i val="0"/>
      </font>
      <fill>
        <patternFill patternType="none">
          <bgColor auto="1"/>
        </patternFill>
      </fill>
    </dxf>
    <dxf>
      <font>
        <b/>
        <color theme="0"/>
      </font>
    </dxf>
    <dxf>
      <fill>
        <patternFill patternType="solid">
          <fgColor theme="4" tint="0.39994506668294322"/>
          <bgColor theme="4" tint="0.39991454817346722"/>
        </patternFill>
      </fill>
    </dxf>
    <dxf>
      <fill>
        <patternFill patternType="solid">
          <fgColor theme="4" tint="0.39994506668294322"/>
          <bgColor theme="4" tint="0.39994506668294322"/>
        </patternFill>
      </fill>
    </dxf>
    <dxf>
      <font>
        <b/>
        <i val="0"/>
      </font>
      <fill>
        <patternFill patternType="solid">
          <fgColor theme="4" tint="0.39994506668294322"/>
          <bgColor theme="8" tint="-0.249977111117893"/>
        </patternFill>
      </fill>
    </dxf>
    <dxf>
      <font>
        <b/>
        <color theme="0"/>
      </font>
      <border>
        <top style="medium">
          <color theme="0"/>
        </top>
      </border>
    </dxf>
    <dxf>
      <fill>
        <patternFill patternType="solid">
          <fgColor theme="8" tint="-0.249977111117893"/>
          <bgColor theme="8" tint="-0.499984740745262"/>
        </patternFill>
      </fill>
      <border>
        <bottom style="medium">
          <color theme="0"/>
        </bottom>
      </border>
    </dxf>
    <dxf>
      <font>
        <color theme="8" tint="0.79998168889431442"/>
      </font>
      <fill>
        <patternFill patternType="solid">
          <fgColor theme="8"/>
          <bgColor theme="8"/>
        </patternFill>
      </fill>
      <border>
        <vertical style="thin">
          <color theme="0"/>
        </vertical>
      </border>
    </dxf>
    <dxf>
      <border>
        <right style="medium">
          <color theme="1" tint="0.499984740745262"/>
        </right>
        <top style="medium">
          <color theme="1" tint="0.499984740745262"/>
        </top>
        <bottom style="medium">
          <color theme="1" tint="0.499984740745262"/>
        </bottom>
      </border>
    </dxf>
    <dxf>
      <border>
        <left style="medium">
          <color theme="1" tint="0.499984740745262"/>
        </left>
        <top style="medium">
          <color theme="1" tint="0.499984740745262"/>
        </top>
        <bottom style="medium">
          <color theme="1" tint="0.499984740745262"/>
        </bottom>
      </border>
    </dxf>
    <dxf>
      <font>
        <b/>
        <color theme="1"/>
      </font>
    </dxf>
    <dxf>
      <font>
        <b/>
        <color theme="1"/>
      </font>
      <fill>
        <patternFill patternType="solid">
          <fgColor theme="5" tint="0.59999389629810485"/>
          <bgColor theme="5" tint="0.59999389629810485"/>
        </patternFill>
      </fill>
      <border>
        <bottom style="medium">
          <color theme="5" tint="0.79998168889431442"/>
        </bottom>
      </border>
    </dxf>
    <dxf>
      <border>
        <top style="medium">
          <color theme="5" tint="0.79998168889431442"/>
        </top>
      </border>
    </dxf>
    <dxf>
      <border>
        <top style="medium">
          <color theme="5" tint="0.79998168889431442"/>
        </top>
      </border>
    </dxf>
    <dxf>
      <font>
        <b/>
        <color theme="1"/>
      </font>
      <fill>
        <patternFill patternType="solid">
          <fgColor theme="5" tint="0.59999389629810485"/>
          <bgColor theme="5" tint="0.39994506668294322"/>
        </patternFill>
      </fill>
    </dxf>
    <dxf>
      <border>
        <left style="thin">
          <color theme="5" tint="0.39997558519241921"/>
        </left>
        <right style="thin">
          <color theme="5" tint="0.39997558519241921"/>
        </right>
      </border>
    </dxf>
    <dxf>
      <border>
        <left style="thin">
          <color theme="5" tint="0.39997558519241921"/>
        </left>
        <right style="thin">
          <color theme="5" tint="0.39997558519241921"/>
        </right>
      </border>
    </dxf>
    <dxf>
      <border>
        <top style="thin">
          <color theme="5" tint="0.59999389629810485"/>
        </top>
        <bottom style="thin">
          <color theme="5" tint="0.59999389629810485"/>
        </bottom>
      </border>
    </dxf>
    <dxf>
      <font>
        <b/>
        <color theme="0"/>
      </font>
      <fill>
        <patternFill patternType="solid">
          <fgColor theme="1" tint="0.249977111117893"/>
          <bgColor theme="1" tint="0.249977111117893"/>
        </patternFill>
      </fill>
    </dxf>
    <dxf>
      <font>
        <b/>
        <color theme="0"/>
      </font>
      <fill>
        <patternFill patternType="solid">
          <fgColor theme="1" tint="0.249977111117893"/>
          <bgColor theme="1" tint="0.249977111117893"/>
        </patternFill>
      </fill>
    </dxf>
    <dxf>
      <font>
        <color theme="1"/>
      </font>
      <fill>
        <patternFill patternType="solid">
          <fgColor theme="5" tint="0.79998168889431442"/>
          <bgColor theme="5" tint="0.79998168889431442"/>
        </patternFill>
      </fill>
      <border>
        <left style="medium">
          <color theme="1" tint="0.499984740745262"/>
        </left>
        <right style="medium">
          <color theme="1" tint="0.499984740745262"/>
        </right>
        <top style="medium">
          <color theme="1" tint="0.499984740745262"/>
        </top>
        <bottom style="medium">
          <color theme="1" tint="0.499984740745262"/>
        </bottom>
      </border>
    </dxf>
    <dxf>
      <font>
        <color theme="0"/>
      </font>
      <fill>
        <patternFill patternType="solid">
          <fgColor theme="5" tint="-0.499984740745262"/>
          <bgColor theme="5" tint="-0.499984740745262"/>
        </patternFill>
      </fill>
      <border>
        <horizontal style="thin">
          <color theme="5" tint="-0.499984740745262"/>
        </horizontal>
      </border>
    </dxf>
    <dxf>
      <font>
        <b/>
        <color theme="0"/>
      </font>
      <fill>
        <patternFill patternType="solid">
          <fgColor theme="5" tint="-0.499984740745262"/>
          <bgColor theme="5" tint="-0.499984740745262"/>
        </patternFill>
      </fill>
      <border>
        <horizontal style="thin">
          <color theme="5" tint="-0.499984740745262"/>
        </horizontal>
      </border>
    </dxf>
    <dxf>
      <font>
        <b/>
        <color theme="1"/>
      </font>
    </dxf>
    <dxf>
      <font>
        <b/>
        <color theme="1"/>
      </font>
      <fill>
        <patternFill patternType="solid">
          <fgColor theme="5" tint="0.79998168889431442"/>
          <bgColor theme="5" tint="0.79998168889431442"/>
        </patternFill>
      </fill>
      <border>
        <top style="thin">
          <color theme="5" tint="0.39997558519241921"/>
        </top>
        <bottom style="thin">
          <color theme="5" tint="0.39997558519241921"/>
        </bottom>
      </border>
    </dxf>
    <dxf>
      <font>
        <b/>
        <color theme="1"/>
      </font>
      <fill>
        <patternFill>
          <bgColor theme="5" tint="0.39994506668294322"/>
        </patternFill>
      </fill>
      <border>
        <bottom style="thin">
          <color theme="5" tint="0.79998168889431442"/>
        </bottom>
      </border>
    </dxf>
    <dxf>
      <border>
        <left style="thin">
          <color theme="5" tint="0.79998168889431442"/>
        </left>
        <right style="thin">
          <color theme="5" tint="0.79998168889431442"/>
        </right>
      </border>
    </dxf>
    <dxf>
      <fill>
        <patternFill patternType="solid">
          <fgColor theme="5" tint="0.39997558519241921"/>
          <bgColor theme="5" tint="0.39997558519241921"/>
        </patternFill>
      </fill>
    </dxf>
    <dxf>
      <font>
        <b/>
        <i val="0"/>
      </font>
    </dxf>
    <dxf>
      <font>
        <b/>
        <color theme="0"/>
      </font>
      <fill>
        <patternFill patternType="solid">
          <fgColor theme="5" tint="-0.499984740745262"/>
          <bgColor theme="5" tint="-0.499984740745262"/>
        </patternFill>
      </fill>
    </dxf>
    <dxf>
      <font>
        <b/>
        <color theme="0"/>
      </font>
      <fill>
        <patternFill patternType="solid">
          <fgColor theme="5" tint="-0.499984740745262"/>
          <bgColor theme="5" tint="-0.499984740745262"/>
        </patternFill>
      </fill>
      <border>
        <bottom style="thin">
          <color theme="5"/>
        </bottom>
        <horizontal style="thin">
          <color theme="5" tint="-0.499984740745262"/>
        </horizontal>
      </border>
    </dxf>
    <dxf>
      <font>
        <color theme="1"/>
      </font>
      <fill>
        <patternFill patternType="solid">
          <fgColor theme="5" tint="0.59999389629810485"/>
          <bgColor theme="5" tint="0.59999389629810485"/>
        </patternFill>
      </fill>
      <border>
        <horizontal style="thin">
          <color theme="5" tint="0.79998168889431442"/>
        </horizontal>
      </border>
    </dxf>
  </dxfs>
  <tableStyles count="3" defaultTableStyle="TableStyleMedium2" defaultPivotStyle="PivotStyleLight16">
    <tableStyle name="PivotStyleARCollect" table="0" count="11" xr9:uid="{00000000-0011-0000-FFFF-FFFF00000000}">
      <tableStyleElement type="wholeTable" dxfId="62"/>
      <tableStyleElement type="headerRow" dxfId="61"/>
      <tableStyleElement type="totalRow" dxfId="60"/>
      <tableStyleElement type="firstColumn" dxfId="59"/>
      <tableStyleElement type="secondRowStripe" dxfId="58"/>
      <tableStyleElement type="secondColumnStripe" dxfId="57"/>
      <tableStyleElement type="firstSubtotalRow" dxfId="56"/>
      <tableStyleElement type="firstRowSubheading" dxfId="55"/>
      <tableStyleElement type="secondRowSubheading" dxfId="54"/>
      <tableStyleElement type="pageFieldLabels" dxfId="53"/>
      <tableStyleElement type="pageFieldValues" dxfId="52"/>
    </tableStyle>
    <tableStyle name="PivotStyleARcollections" table="0" count="13" xr9:uid="{00000000-0011-0000-FFFF-FFFF01000000}">
      <tableStyleElement type="wholeTable" dxfId="51"/>
      <tableStyleElement type="headerRow" dxfId="50"/>
      <tableStyleElement type="totalRow" dxfId="49"/>
      <tableStyleElement type="secondRowStripe" dxfId="48"/>
      <tableStyleElement type="firstColumnStripe" dxfId="47"/>
      <tableStyleElement type="secondColumnStripe" dxfId="46"/>
      <tableStyleElement type="firstSubtotalRow" dxfId="45"/>
      <tableStyleElement type="secondColumnSubheading" dxfId="44"/>
      <tableStyleElement type="thirdColumnSubheading" dxfId="43"/>
      <tableStyleElement type="firstRowSubheading" dxfId="42"/>
      <tableStyleElement type="secondRowSubheading" dxfId="41"/>
      <tableStyleElement type="pageFieldLabels" dxfId="40"/>
      <tableStyleElement type="pageFieldValues" dxfId="39"/>
    </tableStyle>
    <tableStyle name="PivotStyleARCollections2" table="0" count="16" xr9:uid="{00000000-0011-0000-FFFF-FFFF02000000}">
      <tableStyleElement type="wholeTable" dxfId="38"/>
      <tableStyleElement type="headerRow" dxfId="37"/>
      <tableStyleElement type="totalRow" dxfId="36"/>
      <tableStyleElement type="firstColumn" dxfId="35"/>
      <tableStyleElement type="secondRowStripe" dxfId="34"/>
      <tableStyleElement type="secondColumnStripe" dxfId="33"/>
      <tableStyleElement type="firstHeaderCell" dxfId="32"/>
      <tableStyleElement type="firstSubtotalColumn" dxfId="31"/>
      <tableStyleElement type="secondSubtotalColumn" dxfId="30"/>
      <tableStyleElement type="firstSubtotalRow" dxfId="29"/>
      <tableStyleElement type="secondSubtotalRow" dxfId="28"/>
      <tableStyleElement type="thirdSubtotalRow" dxfId="27"/>
      <tableStyleElement type="firstColumnSubheading" dxfId="26"/>
      <tableStyleElement type="firstRowSubheading" dxfId="25"/>
      <tableStyleElement type="secondRowSubheading" dxfId="24"/>
      <tableStyleElement type="pageFieldLabels" dxfId="23"/>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microsoft.com/office/2007/relationships/slicerCache" Target="slicerCaches/slicerCache2.xml"/><Relationship Id="rId13" Type="http://schemas.openxmlformats.org/officeDocument/2006/relationships/calcChain" Target="calcChain.xml"/><Relationship Id="rId3" Type="http://schemas.openxmlformats.org/officeDocument/2006/relationships/worksheet" Target="worksheets/sheet3.xml"/><Relationship Id="rId7" Type="http://schemas.microsoft.com/office/2007/relationships/slicerCache" Target="slicerCaches/slicerCache1.xml"/><Relationship Id="rId12" Type="http://schemas.microsoft.com/office/2017/10/relationships/person" Target="persons/perso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pivotCacheDefinition" Target="pivotCache/pivotCacheDefinition1.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editAs="oneCell">
    <xdr:from>
      <xdr:col>3</xdr:col>
      <xdr:colOff>752475</xdr:colOff>
      <xdr:row>4</xdr:row>
      <xdr:rowOff>9525</xdr:rowOff>
    </xdr:from>
    <xdr:to>
      <xdr:col>5</xdr:col>
      <xdr:colOff>647700</xdr:colOff>
      <xdr:row>10</xdr:row>
      <xdr:rowOff>0</xdr:rowOff>
    </xdr:to>
    <mc:AlternateContent xmlns:mc="http://schemas.openxmlformats.org/markup-compatibility/2006">
      <mc:Choice xmlns:a14="http://schemas.microsoft.com/office/drawing/2010/main" Requires="a14">
        <xdr:graphicFrame macro="">
          <xdr:nvGraphicFramePr>
            <xdr:cNvPr id="2" name="Customer Posting Group 1">
              <a:extLst>
                <a:ext uri="{FF2B5EF4-FFF2-40B4-BE49-F238E27FC236}">
                  <a16:creationId xmlns:a16="http://schemas.microsoft.com/office/drawing/2014/main" id="{4C4649D1-D628-DB6A-76F3-C5AA4BE4F78F}"/>
                </a:ext>
              </a:extLst>
            </xdr:cNvPr>
            <xdr:cNvGraphicFramePr/>
          </xdr:nvGraphicFramePr>
          <xdr:xfrm>
            <a:off x="0" y="0"/>
            <a:ext cx="0" cy="0"/>
          </xdr:xfrm>
          <a:graphic>
            <a:graphicData uri="http://schemas.microsoft.com/office/drawing/2010/slicer">
              <sle:slicer xmlns:sle="http://schemas.microsoft.com/office/drawing/2010/slicer" name="Customer Posting Group 1"/>
            </a:graphicData>
          </a:graphic>
        </xdr:graphicFrame>
      </mc:Choice>
      <mc:Fallback>
        <xdr:sp macro="" textlink="">
          <xdr:nvSpPr>
            <xdr:cNvPr id="0" name=""/>
            <xdr:cNvSpPr>
              <a:spLocks noTextEdit="1"/>
            </xdr:cNvSpPr>
          </xdr:nvSpPr>
          <xdr:spPr>
            <a:xfrm>
              <a:off x="4953000" y="933450"/>
              <a:ext cx="2476500" cy="1133475"/>
            </a:xfrm>
            <a:prstGeom prst="rect">
              <a:avLst/>
            </a:prstGeom>
            <a:solidFill>
              <a:prstClr val="white"/>
            </a:solidFill>
            <a:ln w="1">
              <a:solidFill>
                <a:prstClr val="green"/>
              </a:solidFill>
            </a:ln>
          </xdr:spPr>
          <xdr:txBody>
            <a:bodyPr vertOverflow="clip" horzOverflow="clip"/>
            <a:lstStyle/>
            <a:p>
              <a:r>
                <a:rPr lang="en-AE"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editAs="oneCell">
    <xdr:from>
      <xdr:col>1</xdr:col>
      <xdr:colOff>9524</xdr:colOff>
      <xdr:row>4</xdr:row>
      <xdr:rowOff>0</xdr:rowOff>
    </xdr:from>
    <xdr:to>
      <xdr:col>3</xdr:col>
      <xdr:colOff>638174</xdr:colOff>
      <xdr:row>10</xdr:row>
      <xdr:rowOff>9525</xdr:rowOff>
    </xdr:to>
    <mc:AlternateContent xmlns:mc="http://schemas.openxmlformats.org/markup-compatibility/2006">
      <mc:Choice xmlns:a14="http://schemas.microsoft.com/office/drawing/2010/main" Requires="a14">
        <xdr:graphicFrame macro="">
          <xdr:nvGraphicFramePr>
            <xdr:cNvPr id="3" name="Name 1">
              <a:extLst>
                <a:ext uri="{FF2B5EF4-FFF2-40B4-BE49-F238E27FC236}">
                  <a16:creationId xmlns:a16="http://schemas.microsoft.com/office/drawing/2014/main" id="{A1126088-A01C-FCF1-AD5B-DFC50D7AB7C8}"/>
                </a:ext>
              </a:extLst>
            </xdr:cNvPr>
            <xdr:cNvGraphicFramePr/>
          </xdr:nvGraphicFramePr>
          <xdr:xfrm>
            <a:off x="0" y="0"/>
            <a:ext cx="0" cy="0"/>
          </xdr:xfrm>
          <a:graphic>
            <a:graphicData uri="http://schemas.microsoft.com/office/drawing/2010/slicer">
              <sle:slicer xmlns:sle="http://schemas.microsoft.com/office/drawing/2010/slicer" name="Name 1"/>
            </a:graphicData>
          </a:graphic>
        </xdr:graphicFrame>
      </mc:Choice>
      <mc:Fallback>
        <xdr:sp macro="" textlink="">
          <xdr:nvSpPr>
            <xdr:cNvPr id="0" name=""/>
            <xdr:cNvSpPr>
              <a:spLocks noTextEdit="1"/>
            </xdr:cNvSpPr>
          </xdr:nvSpPr>
          <xdr:spPr>
            <a:xfrm>
              <a:off x="619124" y="923925"/>
              <a:ext cx="4219575" cy="1152525"/>
            </a:xfrm>
            <a:prstGeom prst="rect">
              <a:avLst/>
            </a:prstGeom>
            <a:solidFill>
              <a:prstClr val="white"/>
            </a:solidFill>
            <a:ln w="1">
              <a:solidFill>
                <a:prstClr val="green"/>
              </a:solidFill>
            </a:ln>
          </xdr:spPr>
          <xdr:txBody>
            <a:bodyPr vertOverflow="clip" horzOverflow="clip"/>
            <a:lstStyle/>
            <a:p>
              <a:r>
                <a:rPr lang="en-AE"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wsDr>
</file>

<file path=xl/persons/person.xml><?xml version="1.0" encoding="utf-8"?>
<personList xmlns="http://schemas.microsoft.com/office/spreadsheetml/2018/threadedcomments" xmlns:x="http://schemas.openxmlformats.org/spreadsheetml/2006/main"/>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Haseeb Tariq" refreshedDate="45173.620153819444" createdVersion="5" refreshedVersion="8" minRefreshableVersion="3" recordCount="6" xr:uid="{00000000-000A-0000-FFFF-FFFF69000000}">
  <cacheSource type="worksheet">
    <worksheetSource name="CustLedgerEntry"/>
  </cacheSource>
  <cacheFields count="23">
    <cacheField name="Entry No." numFmtId="0">
      <sharedItems containsSemiMixedTypes="0" containsString="0" containsNumber="1" containsInteger="1" minValue="309211" maxValue="365983"/>
    </cacheField>
    <cacheField name="Customer Posting Group" numFmtId="49">
      <sharedItems containsBlank="1" count="6">
        <s v="NA"/>
        <s v="OTHER"/>
        <m u="1"/>
        <s v="FOREIGN" u="1"/>
        <s v="EU" u="1"/>
        <s v="DOMESTIC" u="1"/>
      </sharedItems>
    </cacheField>
    <cacheField name="Description" numFmtId="49">
      <sharedItems/>
    </cacheField>
    <cacheField name="Document No." numFmtId="49">
      <sharedItems containsBlank="1" count="7337">
        <s v="SI_109553"/>
        <s v="SI_110851"/>
        <s v="SI_110853"/>
        <s v="SI_110856"/>
        <s v="SI_111426"/>
        <s v="SI_111427"/>
        <s v="SI_111197" u="1"/>
        <s v="SI_111289" u="1"/>
        <s v="SI_112641" u="1"/>
        <s v="SI_112733" u="1"/>
        <s v="SI_112825" u="1"/>
        <m u="1"/>
        <s v="SC_100896" u="1"/>
        <s v="SC_100988" u="1"/>
        <s v="SI_110025" u="1"/>
        <s v="SI_110117" u="1"/>
        <s v="SI_110209" u="1"/>
        <s v="SI_104650" u="1"/>
        <s v="SI_104834" u="1"/>
        <s v="SI_104926" u="1"/>
        <s v="SI_107399" u="1"/>
        <s v="SI_108751" u="1"/>
        <s v="SI_108843" u="1"/>
        <s v="SI_108935" u="1"/>
        <s v="SC_101025" u="1"/>
        <s v="SC_101117" u="1"/>
        <s v="SI_106043" u="1"/>
        <s v="SI_106135" u="1"/>
        <s v="SI_106227" u="1"/>
        <s v="SI_111297" u="1"/>
        <s v="SI_111389" u="1"/>
        <s v="SI_112741" u="1"/>
        <s v="SI_112833" u="1"/>
        <s v="SC_100996" u="1"/>
        <s v="SI_110033" u="1"/>
        <s v="SI_110125" u="1"/>
        <s v="SI_110217" u="1"/>
        <s v="SI_110309" u="1"/>
        <s v="SI_104842" u="1"/>
        <s v="SI_104934" u="1"/>
        <s v="SI_107499" u="1"/>
        <s v="SI_108851" u="1"/>
        <s v="SI_108943" u="1"/>
        <s v="SC_101033" u="1"/>
        <s v="SC_101125" u="1"/>
        <s v="SI_106051" u="1"/>
        <s v="SI_106419" u="1"/>
        <s v="SI_111397" u="1"/>
        <s v="SI_111489" u="1"/>
        <s v="SI_112841" u="1"/>
        <s v="SI_110041" u="1"/>
        <s v="SI_110133" u="1"/>
        <s v="SI_110225" u="1"/>
        <s v="SI_110317" u="1"/>
        <s v="SI_110409" u="1"/>
        <s v="SI_104850" u="1"/>
        <s v="SI_104942" u="1"/>
        <s v="SI_107599" u="1"/>
        <s v="SI_108951" u="1"/>
        <s v="SC_101041" u="1"/>
        <s v="SC_101225" u="1"/>
        <s v="SI_106427" u="1"/>
        <s v="SI_111497" u="1"/>
        <s v="SI_111589" u="1"/>
        <s v="SI_110141" u="1"/>
        <s v="SI_110233" u="1"/>
        <s v="SI_110325" u="1"/>
        <s v="SI_110417" u="1"/>
        <s v="SI_110509" u="1"/>
        <s v="SI_103598" u="1"/>
        <s v="SI_104950" u="1"/>
        <s v="SI_107699" u="1"/>
        <s v="SI_106435" u="1"/>
        <s v="SI_111597" u="1"/>
        <s v="SI_111689" u="1"/>
        <s v="SI_110241" u="1"/>
        <s v="SI_110333" u="1"/>
        <s v="SI_110425" u="1"/>
        <s v="SI_110517" u="1"/>
        <s v="SI_110609" u="1"/>
        <s v="SI_106627" u="1"/>
        <s v="SI_111697" u="1"/>
        <s v="SI_111789" u="1"/>
        <s v="SI_110341" u="1"/>
        <s v="SI_110433" u="1"/>
        <s v="SI_110525" u="1"/>
        <s v="SI_110617" u="1"/>
        <s v="SI_110709" u="1"/>
        <s v="SI_105099" u="1"/>
        <s v="SI_106635" u="1"/>
        <s v="SI_106819" u="1"/>
        <s v="SI_108028" u="1"/>
        <s v="SI_111797" u="1"/>
        <s v="SI_111889" u="1"/>
        <s v="SI_110441" u="1"/>
        <s v="SI_110533" u="1"/>
        <s v="SI_110625" u="1"/>
        <s v="SI_110717" u="1"/>
        <s v="SI_110809" u="1"/>
        <s v="SI_112018" u="1"/>
        <s v="2809" u="1"/>
        <s v="SI_106919" u="1"/>
        <s v="SPI1102636" u="1"/>
        <s v="SI_108036" u="1"/>
        <s v="SI_111897" u="1"/>
        <s v="SI_111989" u="1"/>
        <s v="SI_110541" u="1"/>
        <s v="SI_110633" u="1"/>
        <s v="SI_110725" u="1"/>
        <s v="SI_110817" u="1"/>
        <s v="SI_110909" u="1"/>
        <s v="SI_103998" u="1"/>
        <s v="SI_112026" u="1"/>
        <s v="SI_112118" u="1"/>
        <s v="SC_100189" u="1"/>
        <s v="SI_105299" u="1"/>
        <s v="SI_104219" u="1"/>
        <s v="SI_108044" u="1"/>
        <s v="SI_111997" u="1"/>
        <s v="SI_110641" u="1"/>
        <s v="SI_110733" u="1"/>
        <s v="SI_110825" u="1"/>
        <s v="SI_110917" u="1"/>
        <s v="SI_112034" u="1"/>
        <s v="SI_112126" u="1"/>
        <s v="SI_112218" u="1"/>
        <s v="SC_100197" u="1"/>
        <s v="SC_100289" u="1"/>
        <s v="SI_104043" u="1"/>
        <s v="SI_108052" u="1"/>
        <s v="SI_110741" u="1"/>
        <s v="SI_110833" u="1"/>
        <s v="SI_110925" u="1"/>
        <s v="SI_112042" u="1"/>
        <s v="SI_112134" u="1"/>
        <s v="SI_112226" u="1"/>
        <s v="SI_112318" u="1"/>
        <s v="SC_100297" u="1"/>
        <s v="SC_100389" u="1"/>
        <s v="SI_104051" u="1"/>
        <s v="SI_104419" u="1"/>
        <s v="SI_108060" u="1"/>
        <s v="SI_110841" u="1"/>
        <s v="SI_110933" u="1"/>
        <s v="SI_112050" u="1"/>
        <s v="SI_112142" u="1"/>
        <s v="SI_112234" u="1"/>
        <s v="SI_112326" u="1"/>
        <s v="SI_112418" u="1"/>
        <s v="SC_100397" u="1"/>
        <s v="SC_100489" u="1"/>
        <s v="SI_104151" u="1"/>
        <s v="SI_104427" u="1"/>
        <s v="SI_108528" u="1"/>
        <s v="SI_110941" u="1"/>
        <s v="SI_112150" u="1"/>
        <s v="SI_112242" u="1"/>
        <s v="SI_112334" u="1"/>
        <s v="SI_112426" u="1"/>
        <s v="SI_112518" u="1"/>
        <s v="SC_100497" u="1"/>
        <s v="SC_100589" u="1"/>
        <s v="SI_104435" u="1"/>
        <s v="SI_104619" u="1"/>
        <s v="SI_108536" u="1"/>
        <s v="SI_108628" u="1"/>
        <s v="SI_112250" u="1"/>
        <s v="SI_112342" u="1"/>
        <s v="SI_112434" u="1"/>
        <s v="SI_112526" u="1"/>
        <s v="SI_112618" u="1"/>
        <s v="SC_100597" u="1"/>
        <s v="SC_100689" u="1"/>
        <s v="SI_104627" u="1"/>
        <s v="SI_104719" u="1"/>
        <s v="SI_108544" u="1"/>
        <s v="SI_108636" u="1"/>
        <s v="SI_108728" u="1"/>
        <s v="SI_112350" u="1"/>
        <s v="SI_112442" u="1"/>
        <s v="SI_112534" u="1"/>
        <s v="SI_112626" u="1"/>
        <s v="SI_112718" u="1"/>
        <s v="SC_100697" u="1"/>
        <s v="SC_100789" u="1"/>
        <s v="00-9" u="1"/>
        <s v="SI_104635" u="1"/>
        <s v="SI_108552" u="1"/>
        <s v="SI_108644" u="1"/>
        <s v="SI_108736" u="1"/>
        <s v="SI_108828" u="1"/>
        <s v="103009" u="1"/>
        <s v="SI_111098" u="1"/>
        <s v="SI_112450" u="1"/>
        <s v="SI_112542" u="1"/>
        <s v="SI_112634" u="1"/>
        <s v="SI_112726" u="1"/>
        <s v="SI_112818" u="1"/>
        <s v="SC_100797" u="1"/>
        <s v="SC_100889" u="1"/>
        <s v="SI_110018" u="1"/>
        <s v="SI_104643" u="1"/>
        <s v="SI_104919" u="1"/>
        <s v="SI_108560" u="1"/>
        <s v="SI_108652" u="1"/>
        <s v="SI_108744" u="1"/>
        <s v="SI_108836" u="1"/>
        <s v="SI_108928" u="1"/>
        <s v="SPI1102543" u="1"/>
        <s v="SC_101018" u="1"/>
        <s v="SI_106036" u="1"/>
        <s v="SI_106128" u="1"/>
        <s v="SI_111198" u="1"/>
        <s v="SI_112550" u="1"/>
        <s v="SI_112642" u="1"/>
        <s v="SI_112734" u="1"/>
        <s v="SI_112826" u="1"/>
        <s v="SC_100897" u="1"/>
        <s v="SC_100989" u="1"/>
        <s v="SI_110026" u="1"/>
        <s v="SI_110118" u="1"/>
        <s v="SI_104651" u="1"/>
        <s v="SI_104835" u="1"/>
        <s v="SI_104927" u="1"/>
        <s v="SI_108660" u="1"/>
        <s v="SI_108752" u="1"/>
        <s v="SI_108844" u="1"/>
        <s v="SI_108936" u="1"/>
        <s v="SC_101026" u="1"/>
        <s v="SI_106044" u="1"/>
        <s v="SI_106136" u="1"/>
        <s v="SI_106228" u="1"/>
        <s v="SI_111298" u="1"/>
        <s v="SI_112650" u="1"/>
        <s v="SI_112742" u="1"/>
        <s v="SI_112834" u="1"/>
        <s v="SC_100997" u="1"/>
        <s v="SI_110034" u="1"/>
        <s v="SI_110126" u="1"/>
        <s v="SI_110218" u="1"/>
        <s v="SI_104843" u="1"/>
        <s v="SI_104935" u="1"/>
        <s v="SI_108760" u="1"/>
        <s v="SI_108852" u="1"/>
        <s v="SI_108944" u="1"/>
        <s v="SC_101034" u="1"/>
        <s v="SC_101126" u="1"/>
        <s v="SC_101218" u="1"/>
        <s v="SI_106052" u="1"/>
        <s v="SI_111398" u="1"/>
        <s v="SI_112750" u="1"/>
        <s v="SI_112842" u="1"/>
        <s v="SI_110042" u="1"/>
        <s v="SI_110134" u="1"/>
        <s v="SI_110226" u="1"/>
        <s v="SI_110318" u="1"/>
        <s v="SI_104851" u="1"/>
        <s v="SI_104943" u="1"/>
        <s v="SI_108860" u="1"/>
        <s v="SI_108952" u="1"/>
        <s v="SC_101042" u="1"/>
        <s v="SC_101134" u="1"/>
        <s v="SI_106060" u="1"/>
        <s v="SI_106428" u="1"/>
        <s v="SI_111498" u="1"/>
        <s v="SI_112850" u="1"/>
        <s v="SI_110050" u="1"/>
        <s v="SI_110142" u="1"/>
        <s v="SI_110234" u="1"/>
        <s v="SI_110326" u="1"/>
        <s v="SI_110418" u="1"/>
        <s v="SI_103599" u="1"/>
        <s v="SI_104951" u="1"/>
        <s v="SI_108960" u="1"/>
        <s v="SC_101050" u="1"/>
        <s v="SC_101142" u="1"/>
        <s v="SI_106160" u="1"/>
        <s v="SI_106436" u="1"/>
        <s v="SI_111598" u="1"/>
        <s v="SI_110150" u="1"/>
        <s v="SI_110242" u="1"/>
        <s v="SI_110334" u="1"/>
        <s v="SI_110426" u="1"/>
        <s v="SI_110518" u="1"/>
        <s v="SC_101150" u="1"/>
        <s v="SI_106628" u="1"/>
        <s v="SI_111698" u="1"/>
        <s v="SI_110250" u="1"/>
        <s v="SI_110342" u="1"/>
        <s v="SI_110434" u="1"/>
        <s v="SI_110526" u="1"/>
        <s v="SI_110618" u="1"/>
        <s v="SI_106636" u="1"/>
        <s v="SI_108029" u="1"/>
        <s v="SI_111798" u="1"/>
        <s v="SI_110350" u="1"/>
        <s v="SI_110442" u="1"/>
        <s v="SI_110534" u="1"/>
        <s v="SI_110626" u="1"/>
        <s v="SI_110718" u="1"/>
        <s v="103019" u="1"/>
        <s v="SI_112019" u="1"/>
        <s v="103007" u="1"/>
        <s v="SI_108037" u="1"/>
        <s v="SI_111898" u="1"/>
        <s v="SI_110450" u="1"/>
        <s v="SI_110542" u="1"/>
        <s v="SI_110634" u="1"/>
        <s v="SI_110726" u="1"/>
        <s v="SI_110818" u="1"/>
        <s v="SI_103999" u="1"/>
        <s v="SI_112027" u="1"/>
        <s v="SI_112119" u="1"/>
        <s v="SI_106560" u="1"/>
        <s v="SPI1102634" u="1"/>
        <s v="SI_104036" u="1"/>
        <s v="SI_108045" u="1"/>
        <s v="SI_111998" u="1"/>
        <s v="SI_110550" u="1"/>
        <s v="SI_110642" u="1"/>
        <s v="SI_110734" u="1"/>
        <s v="SI_110826" u="1"/>
        <s v="SI_110918" u="1"/>
        <s v="SI_112035" u="1"/>
        <s v="SI_112127" u="1"/>
        <s v="SI_112219" u="1"/>
        <s v="SC_100198" u="1"/>
        <s v="SI_104044" u="1"/>
        <s v="SI_108053" u="1"/>
        <s v="SI_110650" u="1"/>
        <s v="SI_110742" u="1"/>
        <s v="SI_110834" u="1"/>
        <s v="SI_110926" u="1"/>
        <s v="SI_112043" u="1"/>
        <s v="SI_112135" u="1"/>
        <s v="SI_112227" u="1"/>
        <s v="SI_112319" u="1"/>
        <s v="SC_100298" u="1"/>
        <s v="SI_106760" u="1"/>
        <s v="SI_104052" u="1"/>
        <s v="SI_108061" u="1"/>
        <s v="SI_110750" u="1"/>
        <s v="SI_110842" u="1"/>
        <s v="SI_110934" u="1"/>
        <s v="SI_112051" u="1"/>
        <s v="SI_112143" u="1"/>
        <s v="SI_112235" u="1"/>
        <s v="SI_112327" u="1"/>
        <s v="SI_112419" u="1"/>
        <s v="SC_100398" u="1"/>
        <s v="SI_106860" u="1"/>
        <s v="SI_104152" u="1"/>
        <s v="SI_104428" u="1"/>
        <s v="SI_108529" u="1"/>
        <s v="SI_110850" u="1"/>
        <s v="SI_110942" u="1"/>
        <s v="SI_112151" u="1"/>
        <s v="SI_112243" u="1"/>
        <s v="SI_112335" u="1"/>
        <s v="SI_112427" u="1"/>
        <s v="SI_112519" u="1"/>
        <s v="SC_100498" u="1"/>
        <s v="SI_106960" u="1"/>
        <s v="SI_104160" u="1"/>
        <s v="SI_104436" u="1"/>
        <s v="SI_108537" u="1"/>
        <s v="SI_108629" u="1"/>
        <s v="SI_110950" u="1"/>
        <s v="SI_112251" u="1"/>
        <s v="SI_112343" u="1"/>
        <s v="SI_112435" u="1"/>
        <s v="SI_112527" u="1"/>
        <s v="SI_112619" u="1"/>
        <s v="SC_100598" u="1"/>
        <s v="SI_104628" u="1"/>
        <s v="SI_108545" u="1"/>
        <s v="SI_108637" u="1"/>
        <s v="SI_108729" u="1"/>
        <s v="SI_112351" u="1"/>
        <s v="SI_112443" u="1"/>
        <s v="SI_112535" u="1"/>
        <s v="SI_112627" u="1"/>
        <s v="SI_112719" u="1"/>
        <s v="SC_100698" u="1"/>
        <s v="SI_104452" u="1"/>
        <s v="SI_104636" u="1"/>
        <s v="SI_108553" u="1"/>
        <s v="SI_108645" u="1"/>
        <s v="SI_108737" u="1"/>
        <s v="SI_108829" u="1"/>
        <s v="SI_111099" u="1"/>
        <s v="SI_112451" u="1"/>
        <s v="SI_112543" u="1"/>
        <s v="SI_112635" u="1"/>
        <s v="SI_112727" u="1"/>
        <s v="SI_112819" u="1"/>
        <s v="103017" u="1"/>
        <s v="SC_100798" u="1"/>
        <s v="SI_110019" u="1"/>
        <s v="SI_104460" u="1"/>
        <s v="SI_104644" u="1"/>
        <s v="SI_108561" u="1"/>
        <s v="SI_108653" u="1"/>
        <s v="SI_108745" u="1"/>
        <s v="SI_108837" u="1"/>
        <s v="SI_108929" u="1"/>
        <s v="103005" u="1"/>
        <s v="SC_101019" u="1"/>
        <s v="SI_106037" u="1"/>
        <s v="SI_106129" u="1"/>
        <s v="SI_111199" u="1"/>
        <s v="SI_112551" u="1"/>
        <s v="SI_112643" u="1"/>
        <s v="SI_112735" u="1"/>
        <s v="SI_112827" u="1"/>
        <s v="SC_100898" u="1"/>
        <s v="SI_110027" u="1"/>
        <s v="SI_110119" u="1"/>
        <s v="SI_104652" u="1"/>
        <s v="SI_104836" u="1"/>
        <s v="SI_104928" u="1"/>
        <s v="SI_108661" u="1"/>
        <s v="SI_108753" u="1"/>
        <s v="SI_108845" u="1"/>
        <s v="SI_108937" u="1"/>
        <s v="SC_101027" u="1"/>
        <s v="SC_101119" u="1"/>
        <s v="SI_106045" u="1"/>
        <s v="SI_106137" u="1"/>
        <s v="SI_106229" u="1"/>
        <s v="SI_111299" u="1"/>
        <s v="SI_112651" u="1"/>
        <s v="SI_112743" u="1"/>
        <s v="SI_112835" u="1"/>
        <s v="SC_100998" u="1"/>
        <s v="SI_110035" u="1"/>
        <s v="SI_110127" u="1"/>
        <s v="SI_110219" u="1"/>
        <s v="SI_104660" u="1"/>
        <s v="SI_104844" u="1"/>
        <s v="SI_104936" u="1"/>
        <s v="SI_108761" u="1"/>
        <s v="SI_108853" u="1"/>
        <s v="SI_108945" u="1"/>
        <s v="SC_101035" u="1"/>
        <s v="SC_101219" u="1"/>
        <s v="SI_106053" u="1"/>
        <s v="SI_111399" u="1"/>
        <s v="SI_112751" u="1"/>
        <s v="SI_112843" u="1"/>
        <s v="SI_110043" u="1"/>
        <s v="SI_110135" u="1"/>
        <s v="SI_110227" u="1"/>
        <s v="SI_110319" u="1"/>
        <s v="SI_104852" u="1"/>
        <s v="SI_104944" u="1"/>
        <s v="SI_108861" u="1"/>
        <s v="SI_108953" u="1"/>
        <s v="SC_101043" u="1"/>
        <s v="SI_106061" u="1"/>
        <s v="SI_106429" u="1"/>
        <s v="SI_111499" u="1"/>
        <s v="SI_112851" u="1"/>
        <s v="SI_110051" u="1"/>
        <s v="SI_110143" u="1"/>
        <s v="SI_110235" u="1"/>
        <s v="SI_110327" u="1"/>
        <s v="SI_110419" u="1"/>
        <s v="SI_104860" u="1"/>
        <s v="SI_108961" u="1"/>
        <s v="SC_101051" u="1"/>
        <s v="SC_101143" u="1"/>
        <s v="SI_106161" u="1"/>
        <s v="SI_106437" u="1"/>
        <s v="SI_111599" u="1"/>
        <s v="SI_110151" u="1"/>
        <s v="SI_110243" u="1"/>
        <s v="SI_110335" u="1"/>
        <s v="SI_110427" u="1"/>
        <s v="SI_110519" u="1"/>
        <s v="SI_106629" u="1"/>
        <s v="SI_111699" u="1"/>
        <s v="SI_110251" u="1"/>
        <s v="SI_110343" u="1"/>
        <s v="SI_110435" u="1"/>
        <s v="SI_110527" u="1"/>
        <s v="SI_110619" u="1"/>
        <s v="SI_106637" u="1"/>
        <s v="SPI1102668" u="1"/>
        <s v="SI_111799" u="1"/>
        <s v="SI_110351" u="1"/>
        <s v="SI_110443" u="1"/>
        <s v="SI_110535" u="1"/>
        <s v="SI_110627" u="1"/>
        <s v="SI_110719" u="1"/>
        <s v="SI_108038" u="1"/>
        <s v="SI_111899" u="1"/>
        <s v="SI_110451" u="1"/>
        <s v="SI_110543" u="1"/>
        <s v="SI_110635" u="1"/>
        <s v="SI_110727" u="1"/>
        <s v="SI_110819" u="1"/>
        <s v="103015" u="1"/>
        <s v="SI_112028" u="1"/>
        <s v="SI_106561" u="1"/>
        <s v="103003" u="1"/>
        <s v="SI_104037" u="1"/>
        <s v="SI_108046" u="1"/>
        <s v="SI_111999" u="1"/>
        <s v="SI_110551" u="1"/>
        <s v="SI_110643" u="1"/>
        <s v="SI_110735" u="1"/>
        <s v="SI_110827" u="1"/>
        <s v="SI_110919" u="1"/>
        <s v="SI_112036" u="1"/>
        <s v="SI_112128" u="1"/>
        <s v="SC_100199" u="1"/>
        <s v="SI_104045" u="1"/>
        <s v="SI_108054" u="1"/>
        <s v="SI_110651" u="1"/>
        <s v="SI_110743" u="1"/>
        <s v="SI_110835" u="1"/>
        <s v="SI_110927" u="1"/>
        <s v="SI_112044" u="1"/>
        <s v="SI_112136" u="1"/>
        <s v="SI_112228" u="1"/>
        <s v="SC_100299" u="1"/>
        <s v="SI_106761" u="1"/>
        <s v="SI_108062" u="1"/>
        <s v="SI_110751" u="1"/>
        <s v="SI_110843" u="1"/>
        <s v="SI_110935" u="1"/>
        <s v="SI_112052" u="1"/>
        <s v="SI_112144" u="1"/>
        <s v="SI_112236" u="1"/>
        <s v="SI_112328" u="1"/>
        <s v="SC_100399" u="1"/>
        <s v="SI_106861" u="1"/>
        <s v="SI_104153" u="1"/>
        <s v="SI_104429" u="1"/>
        <s v="SI_108070" u="1"/>
        <s v="SI_110943" u="1"/>
        <s v="SI_112060" u="1"/>
        <s v="SI_112152" u="1"/>
        <s v="SI_112244" u="1"/>
        <s v="SI_112336" u="1"/>
        <s v="SI_112428" u="1"/>
        <s v="SC_100499" u="1"/>
        <s v="SI_106961" u="1"/>
        <s v="SI_104161" u="1"/>
        <s v="SI_104437" u="1"/>
        <s v="SI_108538" u="1"/>
        <s v="SI_110951" u="1"/>
        <s v="SI_112160" u="1"/>
        <s v="SI_112252" u="1"/>
        <s v="SI_112344" u="1"/>
        <s v="SI_112436" u="1"/>
        <s v="SI_112528" u="1"/>
        <s v="SC_100599" u="1"/>
        <s v="SI_104261" u="1"/>
        <s v="SI_104629" u="1"/>
        <s v="SI_108546" u="1"/>
        <s v="SI_108638" u="1"/>
        <s v="SI_112260" u="1"/>
        <s v="SI_112352" u="1"/>
        <s v="SI_112444" u="1"/>
        <s v="SI_112536" u="1"/>
        <s v="SI_112628" u="1"/>
        <s v="SC_100699" u="1"/>
        <s v="SI_104453" u="1"/>
        <s v="SI_104637" u="1"/>
        <s v="SI_108462" u="1"/>
        <s v="SI_108554" u="1"/>
        <s v="SI_108646" u="1"/>
        <s v="SI_108738" u="1"/>
        <s v="SI_112360" u="1"/>
        <s v="SI_112452" u="1"/>
        <s v="SI_112544" u="1"/>
        <s v="SI_112636" u="1"/>
        <s v="SI_112728" u="1"/>
        <s v="SC_100799" u="1"/>
        <s v="SI_104461" u="1"/>
        <s v="SI_104645" u="1"/>
        <s v="SI_108470" u="1"/>
        <s v="SI_108562" u="1"/>
        <s v="SI_108654" u="1"/>
        <s v="SI_108746" u="1"/>
        <s v="SI_108838" u="1"/>
        <s v="SI_106038" u="1"/>
        <s v="SI_112460" u="1"/>
        <s v="SI_112552" u="1"/>
        <s v="SI_112644" u="1"/>
        <s v="SI_112736" u="1"/>
        <s v="SI_112828" u="1"/>
        <s v="103013" u="1"/>
        <s v="SC_100899" u="1"/>
        <s v="SI_110028" u="1"/>
        <s v="SI_104653" u="1"/>
        <s v="SI_104837" u="1"/>
        <s v="SI_104929" u="1"/>
        <s v="SI_108570" u="1"/>
        <s v="SI_108662" u="1"/>
        <s v="SI_108754" u="1"/>
        <s v="SI_108846" u="1"/>
        <s v="SI_108938" u="1"/>
        <s v="103001" u="1"/>
        <s v="SC_101028" u="1"/>
        <s v="SI_106046" u="1"/>
        <s v="SI_112560" u="1"/>
        <s v="SI_112652" u="1"/>
        <s v="SI_112744" u="1"/>
        <s v="SI_112836" u="1"/>
        <s v="104001" u="1"/>
        <s v="SC_100999" u="1"/>
        <s v="SI_110036" u="1"/>
        <s v="SI_110128" u="1"/>
        <s v="SI_104661" u="1"/>
        <s v="SI_104845" u="1"/>
        <s v="SI_104937" u="1"/>
        <s v="SI_108670" u="1"/>
        <s v="SI_108762" u="1"/>
        <s v="SI_108854" u="1"/>
        <s v="SI_108946" u="1"/>
        <s v="SC_101036" u="1"/>
        <s v="SC_101128" u="1"/>
        <s v="SI_106054" u="1"/>
        <s v="SI_112660" u="1"/>
        <s v="SI_112752" u="1"/>
        <s v="SI_112844" u="1"/>
        <s v="SI_110044" u="1"/>
        <s v="SI_110136" u="1"/>
        <s v="SI_110228" u="1"/>
        <s v="SI_104853" u="1"/>
        <s v="SI_104945" u="1"/>
        <s v="SI_108770" u="1"/>
        <s v="SI_108862" u="1"/>
        <s v="SI_108954" u="1"/>
        <s v="SC_101044" u="1"/>
        <s v="SI_106062" u="1"/>
        <s v="SI_112760" u="1"/>
        <s v="SI_112852" u="1"/>
        <s v="SI_110052" u="1"/>
        <s v="SI_110144" u="1"/>
        <s v="SI_110236" u="1"/>
        <s v="SI_110328" u="1"/>
        <s v="SI_104861" u="1"/>
        <s v="SI_108870" u="1"/>
        <s v="SI_108962" u="1"/>
        <s v="SC_101052" u="1"/>
        <s v="SC_101144" u="1"/>
        <s v="SI_106070" u="1"/>
        <s v="SI_106162" u="1"/>
        <s v="SI_106438" u="1"/>
        <s v="SI_112860" u="1"/>
        <s v="SI_110060" u="1"/>
        <s v="SI_110152" u="1"/>
        <s v="SI_110244" u="1"/>
        <s v="SI_110336" u="1"/>
        <s v="SI_110428" u="1"/>
        <s v="SI_108970" u="1"/>
        <s v="SC_101060" u="1"/>
        <s v="SI_106170" u="1"/>
        <s v="SI_110160" u="1"/>
        <s v="SI_110252" u="1"/>
        <s v="SI_110344" u="1"/>
        <s v="SI_110436" u="1"/>
        <s v="SI_110528" u="1"/>
        <s v="SC_101160" u="1"/>
        <s v="SI_106270" u="1"/>
        <s v="SI_106362" u="1"/>
        <s v="SI_106638" u="1"/>
        <s v="SPI1102678" u="1"/>
        <s v="SI_110260" u="1"/>
        <s v="SI_110352" u="1"/>
        <s v="SI_110444" u="1"/>
        <s v="SI_110536" u="1"/>
        <s v="SI_110628" u="1"/>
        <s v="SI_106370" u="1"/>
        <s v="SI_108039" u="1"/>
        <s v="SI_110360" u="1"/>
        <s v="SI_110452" u="1"/>
        <s v="SI_110544" u="1"/>
        <s v="SI_110636" u="1"/>
        <s v="SI_110728" u="1"/>
        <s v="SI_112029" u="1"/>
        <s v="SI_106470" u="1"/>
        <s v="SI_106562" u="1"/>
        <s v="SI_104038" u="1"/>
        <s v="SI_108047" u="1"/>
        <s v="SI_110460" u="1"/>
        <s v="SI_110552" u="1"/>
        <s v="SI_110644" u="1"/>
        <s v="SI_110736" u="1"/>
        <s v="SI_110828" u="1"/>
        <s v="SI_112037" u="1"/>
        <s v="SI_112129" u="1"/>
        <s v="SI_106570" u="1"/>
        <s v="SI_106754" u="1"/>
        <s v="SI_104046" u="1"/>
        <s v="SI_108055" u="1"/>
        <s v="SI_110560" u="1"/>
        <s v="SI_110652" u="1"/>
        <s v="SI_110744" u="1"/>
        <s v="SI_110836" u="1"/>
        <s v="SI_110928" u="1"/>
        <s v="SI_112045" u="1"/>
        <s v="SI_112137" u="1"/>
        <s v="SI_112229" u="1"/>
        <s v="SI_106762" u="1"/>
        <s v="SI_106854" u="1"/>
        <s v="SI_108063" u="1"/>
        <s v="SI_110660" u="1"/>
        <s v="SI_110752" u="1"/>
        <s v="SI_110844" u="1"/>
        <s v="SI_110936" u="1"/>
        <s v="SI_112053" u="1"/>
        <s v="SI_112145" u="1"/>
        <s v="SI_112237" u="1"/>
        <s v="SI_112329" u="1"/>
        <s v="SI_106770" u="1"/>
        <s v="SI_106862" u="1"/>
        <s v="SI_106954" u="1"/>
        <s v="SI_104154" u="1"/>
        <s v="SI_108071" u="1"/>
        <s v="SI_110760" u="1"/>
        <s v="SI_110852" u="1"/>
        <s v="SI_110944" u="1"/>
        <s v="SI_112061" u="1"/>
        <s v="SI_112153" u="1"/>
        <s v="SI_112245" u="1"/>
        <s v="SI_112337" u="1"/>
        <s v="SI_112429" u="1"/>
        <s v="SI_106870" u="1"/>
        <s v="SI_106962" u="1"/>
        <s v="SI_104162" u="1"/>
        <s v="SI_104438" u="1"/>
        <s v="SI_108539" u="1"/>
        <s v="SI_110860" u="1"/>
        <s v="SI_110952" u="1"/>
        <s v="SI_112161" u="1"/>
        <s v="SI_112253" u="1"/>
        <s v="SI_112345" u="1"/>
        <s v="SI_112437" u="1"/>
        <s v="SI_112529" u="1"/>
        <s v="SI_104170" u="1"/>
        <s v="SI_104262" u="1"/>
        <s v="SI_104446" u="1"/>
        <s v="SI_108547" u="1"/>
        <s v="SI_108639" u="1"/>
        <s v="SI_110960" u="1"/>
        <s v="SI_112261" u="1"/>
        <s v="SI_112353" u="1"/>
        <s v="SI_112445" u="1"/>
        <s v="SI_112537" u="1"/>
        <s v="SI_112629" u="1"/>
        <s v="SI_104270" u="1"/>
        <s v="SI_104454" u="1"/>
        <s v="SI_104638" u="1"/>
        <s v="SI_108463" u="1"/>
        <s v="SI_108555" u="1"/>
        <s v="SI_108647" u="1"/>
        <s v="SI_108739" u="1"/>
        <s v="SPI1102677" u="1"/>
        <s v="SI_112361" u="1"/>
        <s v="SI_112453" u="1"/>
        <s v="SI_112545" u="1"/>
        <s v="SI_112637" u="1"/>
        <s v="SI_112729" u="1"/>
        <s v="SI_104462" u="1"/>
        <s v="SI_104646" u="1"/>
        <s v="SI_108471" u="1"/>
        <s v="SI_108563" u="1"/>
        <s v="SI_108655" u="1"/>
        <s v="SI_108747" u="1"/>
        <s v="SI_108839" u="1"/>
        <s v="SPI1102665" u="1"/>
        <s v="SI_106039" u="1"/>
        <s v="SI_112461" u="1"/>
        <s v="SI_112553" u="1"/>
        <s v="SI_112645" u="1"/>
        <s v="SI_112737" u="1"/>
        <s v="SI_112829" u="1"/>
        <s v="SI_110029" u="1"/>
        <s v="SI_104654" u="1"/>
        <s v="SI_104838" u="1"/>
        <s v="SI_108571" u="1"/>
        <s v="SI_108663" u="1"/>
        <s v="SI_108755" u="1"/>
        <s v="SI_108847" u="1"/>
        <s v="SI_108939" u="1"/>
        <s v="103021" u="1"/>
        <s v="SC_101029" u="1"/>
        <s v="SI_106047" u="1"/>
        <s v="SI_112561" u="1"/>
        <s v="SI_112653" u="1"/>
        <s v="SI_112745" u="1"/>
        <s v="SI_112837" u="1"/>
        <s v="SI_110037" u="1"/>
        <s v="SI_110129" u="1"/>
        <s v="SI_104662" u="1"/>
        <s v="SI_104846" u="1"/>
        <s v="SI_104938" u="1"/>
        <s v="SI_108671" u="1"/>
        <s v="SI_108763" u="1"/>
        <s v="SI_108855" u="1"/>
        <s v="SI_108947" u="1"/>
        <s v="SC_101037" u="1"/>
        <s v="SC_101129" u="1"/>
        <s v="SI_106055" u="1"/>
        <s v="SI_112661" u="1"/>
        <s v="SI_112753" u="1"/>
        <s v="SI_112845" u="1"/>
        <s v="SI_110045" u="1"/>
        <s v="SI_110137" u="1"/>
        <s v="SI_110229" u="1"/>
        <s v="SI_104670" u="1"/>
        <s v="SI_104854" u="1"/>
        <s v="SI_104946" u="1"/>
        <s v="SI_108771" u="1"/>
        <s v="SI_108863" u="1"/>
        <s v="SI_108955" u="1"/>
        <s v="SC_101045" u="1"/>
        <s v="SI_106063" u="1"/>
        <s v="SI_106155" u="1"/>
        <s v="SI_112761" u="1"/>
        <s v="SI_112853" u="1"/>
        <s v="SI_110053" u="1"/>
        <s v="SI_110145" u="1"/>
        <s v="SI_110237" u="1"/>
        <s v="SI_110329" u="1"/>
        <s v="SI_104862" u="1"/>
        <s v="SI_108871" u="1"/>
        <s v="SI_108963" u="1"/>
        <s v="SC_101053" u="1"/>
        <s v="SI_106071" u="1"/>
        <s v="SI_106163" u="1"/>
        <s v="SI_106439" u="1"/>
        <s v="SI_109000" u="1"/>
        <s v="SI_112861" u="1"/>
        <s v="SI_110061" u="1"/>
        <s v="SI_110153" u="1"/>
        <s v="SI_110245" u="1"/>
        <s v="SI_110337" u="1"/>
        <s v="SI_110429" u="1"/>
        <s v="SI_104870" u="1"/>
        <s v="SI_108971" u="1"/>
        <s v="SC_101061" u="1"/>
        <s v="SC_101153" u="1"/>
        <s v="SI_106171" u="1"/>
        <s v="SI_109100" u="1"/>
        <s v="SI_110161" u="1"/>
        <s v="SI_110253" u="1"/>
        <s v="SI_110345" u="1"/>
        <s v="SI_110437" u="1"/>
        <s v="SI_110529" u="1"/>
        <s v="SI_106271" u="1"/>
        <s v="SI_106363" u="1"/>
        <s v="SI_106639" u="1"/>
        <s v="SI_109200" u="1"/>
        <s v="SI_110261" u="1"/>
        <s v="SI_110353" u="1"/>
        <s v="SI_110445" u="1"/>
        <s v="SI_110537" u="1"/>
        <s v="SI_110629" u="1"/>
        <s v="SI_106371" u="1"/>
        <s v="SI_109300" u="1"/>
        <s v="SI_110361" u="1"/>
        <s v="SI_110453" u="1"/>
        <s v="SI_110545" u="1"/>
        <s v="SI_110637" u="1"/>
        <s v="SI_110729" u="1"/>
        <s v="SI_106471" u="1"/>
        <s v="SI_106563" u="1"/>
        <s v="SPI1102664" u="1"/>
        <s v="SI_104039" u="1"/>
        <s v="SI_108048" u="1"/>
        <s v="SI_109400" u="1"/>
        <s v="SI_110461" u="1"/>
        <s v="SI_110553" u="1"/>
        <s v="SI_110645" u="1"/>
        <s v="SI_110737" u="1"/>
        <s v="SI_110829" u="1"/>
        <s v="SI_112038" u="1"/>
        <s v="SI_106571" u="1"/>
        <s v="SI_106755" u="1"/>
        <s v="SI_104047" u="1"/>
        <s v="SI_108056" u="1"/>
        <s v="SI_109500" u="1"/>
        <s v="SI_110561" u="1"/>
        <s v="SI_110653" u="1"/>
        <s v="SI_110745" u="1"/>
        <s v="SI_110837" u="1"/>
        <s v="SI_110929" u="1"/>
        <s v="SI_112046" u="1"/>
        <s v="SI_112138" u="1"/>
        <s v="SI_106763" u="1"/>
        <s v="SI_106855" u="1"/>
        <s v="SI_108064" u="1"/>
        <s v="SI_109600" u="1"/>
        <s v="SI_110661" u="1"/>
        <s v="SI_110753" u="1"/>
        <s v="SI_110845" u="1"/>
        <s v="SI_110937" u="1"/>
        <s v="SI_112054" u="1"/>
        <s v="SI_112146" u="1"/>
        <s v="SI_112238" u="1"/>
        <s v="SI_106771" u="1"/>
        <s v="SI_106863" u="1"/>
        <s v="SI_106955" u="1"/>
        <s v="SI_104155" u="1"/>
        <s v="SI_109700" u="1"/>
        <s v="SI_110761" u="1"/>
        <s v="SI_110945" u="1"/>
        <s v="SI_112062" u="1"/>
        <s v="SI_112154" u="1"/>
        <s v="SI_112246" u="1"/>
        <s v="SI_112338" u="1"/>
        <s v="SI_106871" u="1"/>
        <s v="SI_106963" u="1"/>
        <s v="SI_104163" u="1"/>
        <s v="SI_104439" u="1"/>
        <s v="SI_109800" u="1"/>
        <s v="SI_110861" u="1"/>
        <s v="SI_110953" u="1"/>
        <s v="SI_112070" u="1"/>
        <s v="SI_112162" u="1"/>
        <s v="SI_112254" u="1"/>
        <s v="SI_112346" u="1"/>
        <s v="SI_112438" u="1"/>
        <s v="SI_104171" u="1"/>
        <s v="SI_104263" u="1"/>
        <s v="SI_108548" u="1"/>
        <s v="SI_109900" u="1"/>
        <s v="SI_107100" u="1"/>
        <s v="SI_110961" u="1"/>
        <s v="SI_112170" u="1"/>
        <s v="SI_112262" u="1"/>
        <s v="SI_112354" u="1"/>
        <s v="SI_112446" u="1"/>
        <s v="SI_112538" u="1"/>
        <s v="SI_104271" u="1"/>
        <s v="SI_104455" u="1"/>
        <s v="SI_104639" u="1"/>
        <s v="SI_108556" u="1"/>
        <s v="SI_108648" u="1"/>
        <s v="SPI1102687" u="1"/>
        <s v="SI_107200" u="1"/>
        <s v="SI_112270" u="1"/>
        <s v="SI_112362" u="1"/>
        <s v="SI_112454" u="1"/>
        <s v="SI_112546" u="1"/>
        <s v="SI_112638" u="1"/>
        <s v="SI_104463" u="1"/>
        <s v="SI_104647" u="1"/>
        <s v="SI_108472" u="1"/>
        <s v="SI_108564" u="1"/>
        <s v="SI_108656" u="1"/>
        <s v="SI_108748" u="1"/>
        <s v="SI_107300" u="1"/>
        <s v="SI_112370" u="1"/>
        <s v="SI_112462" u="1"/>
        <s v="SI_112554" u="1"/>
        <s v="SI_112646" u="1"/>
        <s v="SI_112738" u="1"/>
        <s v="SI_104655" u="1"/>
        <s v="SI_104839" u="1"/>
        <s v="SI_108480" u="1"/>
        <s v="SI_108572" u="1"/>
        <s v="SI_108664" u="1"/>
        <s v="SI_108756" u="1"/>
        <s v="SI_108848" u="1"/>
        <s v="SI_106048" u="1"/>
        <s v="SI_107400" u="1"/>
        <s v="SI_112470" u="1"/>
        <s v="SI_112562" u="1"/>
        <s v="SI_112654" u="1"/>
        <s v="SI_112746" u="1"/>
        <s v="SI_112838" u="1"/>
        <s v="SI_110038" u="1"/>
        <s v="SI_104663" u="1"/>
        <s v="SI_104847" u="1"/>
        <s v="SI_104939" u="1"/>
        <s v="SI_108580" u="1"/>
        <s v="SI_108672" u="1"/>
        <s v="SI_108764" u="1"/>
        <s v="SI_108856" u="1"/>
        <s v="SI_108948" u="1"/>
        <s v="SC_101038" u="1"/>
        <s v="SI_106056" u="1"/>
        <s v="SI_107500" u="1"/>
        <s v="SI_112570" u="1"/>
        <s v="SI_112662" u="1"/>
        <s v="SI_112754" u="1"/>
        <s v="SI_112846" u="1"/>
        <s v="SI_110046" u="1"/>
        <s v="SI_110138" u="1"/>
        <s v="SI_104671" u="1"/>
        <s v="SI_104855" u="1"/>
        <s v="SI_104947" u="1"/>
        <s v="SI_108680" u="1"/>
        <s v="SI_108772" u="1"/>
        <s v="SI_108864" u="1"/>
        <s v="SI_108956" u="1"/>
        <s v="SC_101046" u="1"/>
        <s v="SC_101138" u="1"/>
        <s v="SI_106064" u="1"/>
        <s v="SI_106156" u="1"/>
        <s v="SI_107600" u="1"/>
        <s v="SI_112670" u="1"/>
        <s v="SI_112762" u="1"/>
        <s v="SI_112854" u="1"/>
        <s v="SI_110054" u="1"/>
        <s v="SI_110146" u="1"/>
        <s v="SI_110238" u="1"/>
        <s v="SI_104863" u="1"/>
        <s v="SI_108780" u="1"/>
        <s v="SI_108872" u="1"/>
        <s v="SI_108964" u="1"/>
        <s v="SC_101054" u="1"/>
        <s v="SC_101146" u="1"/>
        <s v="SI_106072" u="1"/>
        <s v="SI_106164" u="1"/>
        <s v="SI_107700" u="1"/>
        <s v="SI_109001" u="1"/>
        <s v="SI_112770" u="1"/>
        <s v="SI_112862" u="1"/>
        <s v="SI_110062" u="1"/>
        <s v="SI_110154" u="1"/>
        <s v="SI_110246" u="1"/>
        <s v="SI_110338" u="1"/>
        <s v="SI_104871" u="1"/>
        <s v="SI_108880" u="1"/>
        <s v="SI_108972" u="1"/>
        <s v="SC_101062" u="1"/>
        <s v="SI_106080" u="1"/>
        <s v="SI_109101" u="1"/>
        <s v="SI_112870" u="1"/>
        <s v="SI_110070" u="1"/>
        <s v="SI_110162" u="1"/>
        <s v="SI_110254" u="1"/>
        <s v="SI_110346" u="1"/>
        <s v="SI_110438" u="1"/>
        <s v="SI_108980" u="1"/>
        <s v="SC_101070" u="1"/>
        <s v="SC_101162" u="1"/>
        <s v="SI_106272" u="1"/>
        <s v="SI_106364" u="1"/>
        <s v="SI_105100" u="1"/>
        <s v="SI_109201" u="1"/>
        <s v="SI_110170" u="1"/>
        <s v="SI_110262" u="1"/>
        <s v="SI_110354" u="1"/>
        <s v="SI_110446" u="1"/>
        <s v="SI_110538" u="1"/>
        <s v="SC_101170" u="1"/>
        <s v="SI_106280" u="1"/>
        <s v="SI_109301" u="1"/>
        <s v="SI_110270" u="1"/>
        <s v="SI_110362" u="1"/>
        <s v="SI_110454" u="1"/>
        <s v="SI_110546" u="1"/>
        <s v="SI_110638" u="1"/>
        <s v="SI_106380" u="1"/>
        <s v="SI_106472" u="1"/>
        <s v="SI_106564" u="1"/>
        <s v="SI_105300" u="1"/>
        <s v="SI_108049" u="1"/>
        <s v="SI_109401" u="1"/>
        <s v="SI_110370" u="1"/>
        <s v="SI_110462" u="1"/>
        <s v="SI_110554" u="1"/>
        <s v="SI_110646" u="1"/>
        <s v="SI_110738" u="1"/>
        <s v="SI_112039" u="1"/>
        <s v="SI_106480" u="1"/>
        <s v="SI_106572" u="1"/>
        <s v="SI_106756" u="1"/>
        <s v="SPI1102662" u="1"/>
        <s v="SI_104048" u="1"/>
        <s v="SI_108057" u="1"/>
        <s v="SI_109501" u="1"/>
        <s v="SI_110470" u="1"/>
        <s v="SI_110562" u="1"/>
        <s v="SI_110654" u="1"/>
        <s v="SI_110746" u="1"/>
        <s v="SI_110838" u="1"/>
        <s v="SI_112047" u="1"/>
        <s v="SI_112139" u="1"/>
        <s v="SI_106580" u="1"/>
        <s v="SI_106764" u="1"/>
        <s v="SI_106856" u="1"/>
        <s v="SI_104148" u="1"/>
        <s v="SI_108065" u="1"/>
        <s v="SI_109601" u="1"/>
        <s v="SI_110570" u="1"/>
        <s v="SI_110662" u="1"/>
        <s v="SI_110754" u="1"/>
        <s v="SI_110846" u="1"/>
        <s v="SI_110938" u="1"/>
        <s v="SI_112055" u="1"/>
        <s v="SI_112147" u="1"/>
        <s v="SI_112239" u="1"/>
        <s v="SI_106772" u="1"/>
        <s v="SI_106864" u="1"/>
        <s v="SI_106956" u="1"/>
        <s v="SI_104156" u="1"/>
        <s v="SI_109701" u="1"/>
        <s v="SI_110670" u="1"/>
        <s v="SI_110762" u="1"/>
        <s v="SI_110854" u="1"/>
        <s v="SI_110946" u="1"/>
        <s v="SI_112063" u="1"/>
        <s v="SI_112155" u="1"/>
        <s v="SI_112247" u="1"/>
        <s v="SI_112339" u="1"/>
        <s v="SI_106780" u="1"/>
        <s v="SI_106872" u="1"/>
        <s v="SI_106964" u="1"/>
        <s v="SI_104164" u="1"/>
        <s v="SI_109801" u="1"/>
        <s v="SI_110770" u="1"/>
        <s v="SI_110862" u="1"/>
        <s v="SI_110954" u="1"/>
        <s v="SI_112071" u="1"/>
        <s v="SI_112163" u="1"/>
        <s v="SI_112255" u="1"/>
        <s v="SI_112347" u="1"/>
        <s v="SI_112439" u="1"/>
        <s v="SI_104172" u="1"/>
        <s v="SI_104264" u="1"/>
        <s v="SI_104448" u="1"/>
        <s v="SI_108549" u="1"/>
        <s v="SI_109901" u="1"/>
        <s v="SI_107101" u="1"/>
        <s v="SI_110870" u="1"/>
        <s v="SI_110962" u="1"/>
        <s v="SI_112171" u="1"/>
        <s v="SI_112263" u="1"/>
        <s v="SI_112355" u="1"/>
        <s v="SI_112447" u="1"/>
        <s v="SI_112539" u="1"/>
        <s v="SI_104180" u="1"/>
        <s v="SI_104272" u="1"/>
        <s v="SI_104456" u="1"/>
        <s v="SI_108557" u="1"/>
        <s v="SI_108649" u="1"/>
        <s v="SI_107201" u="1"/>
        <s v="SI_110970" u="1"/>
        <s v="SI_112271" u="1"/>
        <s v="SI_112363" u="1"/>
        <s v="SI_112455" u="1"/>
        <s v="SI_112547" u="1"/>
        <s v="SI_112639" u="1"/>
        <s v="SI_104464" u="1"/>
        <s v="SI_104648" u="1"/>
        <s v="SI_108473" u="1"/>
        <s v="SI_108565" u="1"/>
        <s v="SI_108657" u="1"/>
        <s v="SI_108749" u="1"/>
        <s v="SPI1102593" u="1"/>
        <s v="SI_107301" u="1"/>
        <s v="SI_112371" u="1"/>
        <s v="SI_112463" u="1"/>
        <s v="SI_112555" u="1"/>
        <s v="SI_112647" u="1"/>
        <s v="SI_112739" u="1"/>
        <s v="SI_104380" u="1"/>
        <s v="SI_104656" u="1"/>
        <s v="SI_108481" u="1"/>
        <s v="SI_108573" u="1"/>
        <s v="SI_108665" u="1"/>
        <s v="SI_108757" u="1"/>
        <s v="SI_108849" u="1"/>
        <s v="SI_106049" u="1"/>
        <s v="SI_107401" u="1"/>
        <s v="SI_112471" u="1"/>
        <s v="SI_112563" u="1"/>
        <s v="SI_112655" u="1"/>
        <s v="SI_112747" u="1"/>
        <s v="SI_112839" u="1"/>
        <s v="SI_110039" u="1"/>
        <s v="SI_104480" u="1"/>
        <s v="SI_104664" u="1"/>
        <s v="SI_104848" u="1"/>
        <s v="SI_108581" u="1"/>
        <s v="SI_108673" u="1"/>
        <s v="SI_108765" u="1"/>
        <s v="SI_108857" u="1"/>
        <s v="SI_108949" u="1"/>
        <s v="SC_101039" u="1"/>
        <s v="SI_106057" u="1"/>
        <s v="SI_107501" u="1"/>
        <s v="SI_112571" u="1"/>
        <s v="SI_112663" u="1"/>
        <s v="SI_112755" u="1"/>
        <s v="SI_112847" u="1"/>
        <s v="SI_110047" u="1"/>
        <s v="SI_110139" u="1"/>
        <s v="SI_104672" u="1"/>
        <s v="SI_104856" u="1"/>
        <s v="SI_104948" u="1"/>
        <s v="SI_108681" u="1"/>
        <s v="SI_108773" u="1"/>
        <s v="SI_108865" u="1"/>
        <s v="SI_108957" u="1"/>
        <s v="SC_101047" u="1"/>
        <s v="SC_101139" u="1"/>
        <s v="SI_106065" u="1"/>
        <s v="SI_106157" u="1"/>
        <s v="SI_107601" u="1"/>
        <s v="SI_112671" u="1"/>
        <s v="SI_112763" u="1"/>
        <s v="SI_112855" u="1"/>
        <s v="SI_110055" u="1"/>
        <s v="SI_110147" u="1"/>
        <s v="SI_110239" u="1"/>
        <s v="SI_104864" u="1"/>
        <s v="SI_108781" u="1"/>
        <s v="SI_108873" u="1"/>
        <s v="SI_108965" u="1"/>
        <s v="SC_101055" u="1"/>
        <s v="SC_101147" u="1"/>
        <s v="SI_103600" u="1"/>
        <s v="SI_106073" u="1"/>
        <s v="SI_106165" u="1"/>
        <s v="SI_107701" u="1"/>
        <s v="SI_109002" u="1"/>
        <s v="SI_112771" u="1"/>
        <s v="SI_112863" u="1"/>
        <s v="SI_110063" u="1"/>
        <s v="SI_110155" u="1"/>
        <s v="SI_110247" u="1"/>
        <s v="SI_110339" u="1"/>
        <s v="SI_104780" u="1"/>
        <s v="SI_104872" u="1"/>
        <s v="SI_108881" u="1"/>
        <s v="SI_108973" u="1"/>
        <s v="SC_101063" u="1"/>
        <s v="SC_101155" u="1"/>
        <s v="SI_106081" u="1"/>
        <s v="SI_109010" u="1"/>
        <s v="SI_109102" u="1"/>
        <s v="SI_112871" u="1"/>
        <s v="SI_110071" u="1"/>
        <s v="SI_110163" u="1"/>
        <s v="SI_110255" u="1"/>
        <s v="SI_110347" u="1"/>
        <s v="SI_110439" u="1"/>
        <s v="SI_104880" u="1"/>
        <s v="SI_108981" u="1"/>
        <s v="SC_101071" u="1"/>
        <s v="SI_106273" u="1"/>
        <s v="SI_106365" u="1"/>
        <s v="SI_105101" u="1"/>
        <s v="SI_109110" u="1"/>
        <s v="SI_109202" u="1"/>
        <s v="SI_110171" u="1"/>
        <s v="SI_110263" u="1"/>
        <s v="SI_110355" u="1"/>
        <s v="SI_110447" u="1"/>
        <s v="SI_110539" u="1"/>
        <s v="SI_106281" u="1"/>
        <s v="SI_109210" u="1"/>
        <s v="SI_109302" u="1"/>
        <s v="SI_110271" u="1"/>
        <s v="SI_110363" u="1"/>
        <s v="SI_110455" u="1"/>
        <s v="SI_110547" u="1"/>
        <s v="SI_110639" u="1"/>
        <s v="SI_106381" u="1"/>
        <s v="SI_106473" u="1"/>
        <s v="SI_106565" u="1"/>
        <s v="SI_105301" u="1"/>
        <s v="SI_109310" u="1"/>
        <s v="SI_109402" u="1"/>
        <s v="SI_110371" u="1"/>
        <s v="SI_110463" u="1"/>
        <s v="SI_110555" u="1"/>
        <s v="SI_110647" u="1"/>
        <s v="SI_110739" u="1"/>
        <s v="SI_106481" u="1"/>
        <s v="SI_106573" u="1"/>
        <s v="SI_106757" u="1"/>
        <s v="SI_104049" u="1"/>
        <s v="SI_108058" u="1"/>
        <s v="SI_109410" u="1"/>
        <s v="SI_109502" u="1"/>
        <s v="SI_110471" u="1"/>
        <s v="SI_110563" u="1"/>
        <s v="SI_110655" u="1"/>
        <s v="SI_110747" u="1"/>
        <s v="SI_110839" u="1"/>
        <s v="SI_112048" u="1"/>
        <s v="SI_106581" u="1"/>
        <s v="SI_106765" u="1"/>
        <s v="SI_106857" u="1"/>
        <s v="SI_108066" u="1"/>
        <s v="SI_109510" u="1"/>
        <s v="SI_109602" u="1"/>
        <s v="SI_110571" u="1"/>
        <s v="SI_110663" u="1"/>
        <s v="SI_110755" u="1"/>
        <s v="SI_110847" u="1"/>
        <s v="SI_110939" u="1"/>
        <s v="SI_112056" u="1"/>
        <s v="SI_112148" u="1"/>
        <s v="SI_106773" u="1"/>
        <s v="SI_106865" u="1"/>
        <s v="SI_106957" u="1"/>
        <s v="SI_104157" u="1"/>
        <s v="SI_109610" u="1"/>
        <s v="SI_109702" u="1"/>
        <s v="SI_110671" u="1"/>
        <s v="SI_110763" u="1"/>
        <s v="SI_110855" u="1"/>
        <s v="SI_110947" u="1"/>
        <s v="SI_112064" u="1"/>
        <s v="SI_112156" u="1"/>
        <s v="SI_112248" u="1"/>
        <s v="SI_106781" u="1"/>
        <s v="SI_106965" u="1"/>
        <s v="SI_104165" u="1"/>
        <s v="SI_109710" u="1"/>
        <s v="SI_109802" u="1"/>
        <s v="SI_107002" u="1"/>
        <s v="SI_110771" u="1"/>
        <s v="SI_110863" u="1"/>
        <s v="SI_110955" u="1"/>
        <s v="SI_112072" u="1"/>
        <s v="SI_112164" u="1"/>
        <s v="SI_112256" u="1"/>
        <s v="SI_112348" u="1"/>
        <s v="SI_104173" u="1"/>
        <s v="SI_104265" u="1"/>
        <s v="SI_109810" u="1"/>
        <s v="SI_109902" u="1"/>
        <s v="SI_107010" u="1"/>
        <s v="SI_107102" u="1"/>
        <s v="SI_110871" u="1"/>
        <s v="SI_110963" u="1"/>
        <s v="SI_112080" u="1"/>
        <s v="SI_112172" u="1"/>
        <s v="SI_112264" u="1"/>
        <s v="SI_112356" u="1"/>
        <s v="SI_112448" u="1"/>
        <s v="SI_111000" u="1"/>
        <s v="SI_104181" u="1"/>
        <s v="SI_104273" u="1"/>
        <s v="SI_104457" u="1"/>
        <s v="SI_108466" u="1"/>
        <s v="SI_108558" u="1"/>
        <s v="SI_109910" u="1"/>
        <s v="SI_107110" u="1"/>
        <s v="SI_107202" u="1"/>
        <s v="SI_110971" u="1"/>
        <s v="SI_112180" u="1"/>
        <s v="SI_112272" u="1"/>
        <s v="SI_112364" u="1"/>
        <s v="SI_112456" u="1"/>
        <s v="SI_112548" u="1"/>
        <s v="SI_111100" u="1"/>
        <s v="SI_104465" u="1"/>
        <s v="SI_104649" u="1"/>
        <s v="SI_108474" u="1"/>
        <s v="SI_108566" u="1"/>
        <s v="SI_108658" u="1"/>
        <s v="SI_107302" u="1"/>
        <s v="SI_112280" u="1"/>
        <s v="SI_112372" u="1"/>
        <s v="SI_112464" u="1"/>
        <s v="SI_112556" u="1"/>
        <s v="SI_112648" u="1"/>
        <s v="SI_111200" u="1"/>
        <s v="SI_104381" u="1"/>
        <s v="SI_104473" u="1"/>
        <s v="SI_104657" u="1"/>
        <s v="SI_108482" u="1"/>
        <s v="SI_108574" u="1"/>
        <s v="SI_108666" u="1"/>
        <s v="SI_108758" u="1"/>
        <s v="SI_107310" u="1"/>
        <s v="SI_107402" u="1"/>
        <s v="SI_112380" u="1"/>
        <s v="SI_112472" u="1"/>
        <s v="SI_112564" u="1"/>
        <s v="SI_112656" u="1"/>
        <s v="SI_112748" u="1"/>
        <s v="SI_111300" u="1"/>
        <s v="SI_104481" u="1"/>
        <s v="SI_104665" u="1"/>
        <s v="SI_104849" u="1"/>
        <s v="SI_108490" u="1"/>
        <s v="SI_108582" u="1"/>
        <s v="SI_108674" u="1"/>
        <s v="SI_108766" u="1"/>
        <s v="SI_108858" u="1"/>
        <s v="SI_106058" u="1"/>
        <s v="SI_107410" u="1"/>
        <s v="SI_107502" u="1"/>
        <s v="SI_112480" u="1"/>
        <s v="SI_112572" u="1"/>
        <s v="SI_112664" u="1"/>
        <s v="SI_112756" u="1"/>
        <s v="SI_112848" u="1"/>
        <s v="SI_110048" u="1"/>
        <s v="SI_111400" u="1"/>
        <s v="SI_104673" u="1"/>
        <s v="SI_104857" u="1"/>
        <s v="SI_104949" u="1"/>
        <s v="SI_108590" u="1"/>
        <s v="SI_108682" u="1"/>
        <s v="SI_108774" u="1"/>
        <s v="SI_108866" u="1"/>
        <s v="SI_108958" u="1"/>
        <s v="SC_101048" u="1"/>
        <s v="SI_106066" u="1"/>
        <s v="SI_106158" u="1"/>
        <s v="SI_107602" u="1"/>
        <s v="SI_112580" u="1"/>
        <s v="SI_112672" u="1"/>
        <s v="SI_112764" u="1"/>
        <s v="SI_112856" u="1"/>
        <s v="SI_110056" u="1"/>
        <s v="SI_110148" u="1"/>
        <s v="SI_111500" u="1"/>
        <s v="SI_104865" u="1"/>
        <s v="SI_108690" u="1"/>
        <s v="SI_108782" u="1"/>
        <s v="SI_108874" u="1"/>
        <s v="SI_108966" u="1"/>
        <s v="SC_101056" u="1"/>
        <s v="SI_103601" u="1"/>
        <s v="SI_106074" u="1"/>
        <s v="SI_106166" u="1"/>
        <s v="SI_107702" u="1"/>
        <s v="SI_109003" u="1"/>
        <s v="SI_112680" u="1"/>
        <s v="SI_112772" u="1"/>
        <s v="SI_112864" u="1"/>
        <s v="SI_110064" u="1"/>
        <s v="SI_110156" u="1"/>
        <s v="SI_110248" u="1"/>
        <s v="SI_111600" u="1"/>
        <s v="SI_104781" u="1"/>
        <s v="SI_104873" u="1"/>
        <s v="SI_108790" u="1"/>
        <s v="SI_108882" u="1"/>
        <s v="SI_108974" u="1"/>
        <s v="SC_101064" u="1"/>
        <s v="SI_106082" u="1"/>
        <s v="SI_109011" u="1"/>
        <s v="SI_109103" u="1"/>
        <s v="SI_112780" u="1"/>
        <s v="SI_112872" u="1"/>
        <s v="SI_110072" u="1"/>
        <s v="SI_110164" u="1"/>
        <s v="SI_110256" u="1"/>
        <s v="SI_110348" u="1"/>
        <s v="SI_111700" u="1"/>
        <s v="SI_108890" u="1"/>
        <s v="SI_108982" u="1"/>
        <s v="SC_101072" u="1"/>
        <s v="SC_101164" u="1"/>
        <s v="SI_106274" u="1"/>
        <s v="SI_106366" u="1"/>
        <s v="SI_105102" u="1"/>
        <s v="SI_109111" u="1"/>
        <s v="SI_109203" u="1"/>
        <s v="SI_112880" u="1"/>
        <s v="SI_110080" u="1"/>
        <s v="SI_110172" u="1"/>
        <s v="SI_110264" u="1"/>
        <s v="SI_110356" u="1"/>
        <s v="SI_110448" u="1"/>
        <s v="SI_111800" u="1"/>
        <s v="SI_108990" u="1"/>
        <s v="SC_101080" u="1"/>
        <s v="SI_106282" u="1"/>
        <s v="SI_105110" u="1"/>
        <s v="SI_109211" u="1"/>
        <s v="SI_109303" u="1"/>
        <s v="SI_110180" u="1"/>
        <s v="SI_110272" u="1"/>
        <s v="SI_110364" u="1"/>
        <s v="SI_110456" u="1"/>
        <s v="SI_110548" u="1"/>
        <s v="SI_111900" u="1"/>
        <s v="SC_101180" u="1"/>
        <s v="SI_106382" u="1"/>
        <s v="SI_106474" u="1"/>
        <s v="SI_106566" u="1"/>
        <s v="SI_105302" u="1"/>
        <s v="SI_109311" u="1"/>
        <s v="SI_109403" u="1"/>
        <s v="SI_110280" u="1"/>
        <s v="SI_110372" u="1"/>
        <s v="SI_110464" u="1"/>
        <s v="SI_110556" u="1"/>
        <s v="SI_110648" u="1"/>
        <s v="SI_106390" u="1"/>
        <s v="SI_106482" u="1"/>
        <s v="SI_106574" u="1"/>
        <s v="SI_106758" u="1"/>
        <s v="SC_100200" u="1"/>
        <s v="SI_105310" u="1"/>
        <s v="SI_108059" u="1"/>
        <s v="SI_109411" u="1"/>
        <s v="SI_109503" u="1"/>
        <s v="SI_110380" u="1"/>
        <s v="SI_110472" u="1"/>
        <s v="SI_110564" u="1"/>
        <s v="SI_110656" u="1"/>
        <s v="SI_110748" u="1"/>
        <s v="SI_112049" u="1"/>
        <s v="SI_106490" u="1"/>
        <s v="SI_106582" u="1"/>
        <s v="SI_106766" u="1"/>
        <s v="SI_106858" u="1"/>
        <s v="SPI1102670" u="1"/>
        <s v="SC_100300" u="1"/>
        <s v="SI_105410" u="1"/>
        <s v="SI_108067" u="1"/>
        <s v="SI_109511" u="1"/>
        <s v="SI_109603" u="1"/>
        <s v="SI_110480" u="1"/>
        <s v="SI_110572" u="1"/>
        <s v="SI_110664" u="1"/>
        <s v="SI_110756" u="1"/>
        <s v="SI_110848" u="1"/>
        <s v="SI_112057" u="1"/>
        <s v="SI_112149" u="1"/>
        <s v="SI_106590" u="1"/>
        <s v="SI_106774" u="1"/>
        <s v="SI_106866" u="1"/>
        <s v="SI_106958" u="1"/>
        <s v="SC_100400" u="1"/>
        <s v="SI_104158" u="1"/>
        <s v="SI_109611" u="1"/>
        <s v="SI_109703" u="1"/>
        <s v="SI_110580" u="1"/>
        <s v="SI_110672" u="1"/>
        <s v="SI_110764" u="1"/>
        <s v="SI_110948" u="1"/>
        <s v="SI_112065" u="1"/>
        <s v="SI_112157" u="1"/>
        <s v="SI_112249" u="1"/>
        <s v="SI_106782" u="1"/>
        <s v="SI_106966" u="1"/>
        <s v="SC_100500" u="1"/>
        <s v="SI_104166" u="1"/>
        <s v="SI_109711" u="1"/>
        <s v="SI_109803" u="1"/>
        <s v="SI_107003" u="1"/>
        <s v="SI_110680" u="1"/>
        <s v="SI_110772" u="1"/>
        <s v="SI_110864" u="1"/>
        <s v="SI_110956" u="1"/>
        <s v="SI_112073" u="1"/>
        <s v="SI_112165" u="1"/>
        <s v="SI_112257" u="1"/>
        <s v="SI_112349" u="1"/>
        <s v="SI_106790" u="1"/>
        <s v="SC_100600" u="1"/>
        <s v="SI_104174" u="1"/>
        <s v="SI_104266" u="1"/>
        <s v="SI_105710" u="1"/>
        <s v="SI_109811" u="1"/>
        <s v="SI_109903" u="1"/>
        <s v="SI_107011" u="1"/>
        <s v="SI_107103" u="1"/>
        <s v="SI_110780" u="1"/>
        <s v="SI_110872" u="1"/>
        <s v="SI_110964" u="1"/>
        <s v="SI_112081" u="1"/>
        <s v="SI_112173" u="1"/>
        <s v="SI_112265" u="1"/>
        <s v="SI_112357" u="1"/>
        <s v="SI_112449" u="1"/>
        <s v="SI_111001" u="1"/>
        <s v="SC_100700" u="1"/>
        <s v="SI_104182" u="1"/>
        <s v="SI_104274" u="1"/>
        <s v="SI_104458" u="1"/>
        <s v="SI_108467" u="1"/>
        <s v="SI_108559" u="1"/>
        <s v="SI_109911" u="1"/>
        <s v="SI_107111" u="1"/>
        <s v="SI_107203" u="1"/>
        <s v="SI_110880" u="1"/>
        <s v="SI_110972" u="1"/>
        <s v="SI_112181" u="1"/>
        <s v="SI_112273" u="1"/>
        <s v="SI_112365" u="1"/>
        <s v="SI_112457" u="1"/>
        <s v="SI_112549" u="1"/>
        <s v="SI_111101" u="1"/>
        <s v="SC_100800" u="1"/>
        <s v="SI_104190" u="1"/>
        <s v="SI_108475" u="1"/>
        <s v="SI_108567" u="1"/>
        <s v="SI_108659" u="1"/>
        <s v="SI_107303" u="1"/>
        <s v="SI_110980" u="1"/>
        <s v="SI_112281" u="1"/>
        <s v="SI_112373" u="1"/>
        <s v="SI_112465" u="1"/>
        <s v="SI_112557" u="1"/>
        <s v="SI_112649" u="1"/>
        <s v="SI_111201" u="1"/>
        <s v="SC_100900" u="1"/>
        <s v="SI_104382" u="1"/>
        <s v="SI_104474" u="1"/>
        <s v="SI_104658" u="1"/>
        <s v="SI_108483" u="1"/>
        <s v="SI_108575" u="1"/>
        <s v="SI_108667" u="1"/>
        <s v="SI_108759" u="1"/>
        <s v="SI_107403" u="1"/>
        <s v="SI_112381" u="1"/>
        <s v="SI_112473" u="1"/>
        <s v="SI_112565" u="1"/>
        <s v="SI_112657" u="1"/>
        <s v="SI_112749" u="1"/>
        <s v="SI_111301" u="1"/>
        <s v="SI_104390" u="1"/>
        <s v="SI_104482" u="1"/>
        <s v="SI_104666" u="1"/>
        <s v="SI_108491" u="1"/>
        <s v="SI_108583" u="1"/>
        <s v="SI_108675" u="1"/>
        <s v="SI_108767" u="1"/>
        <s v="SI_108859" u="1"/>
        <s v="SI_106059" u="1"/>
        <s v="SI_107503" u="1"/>
        <s v="SI_112481" u="1"/>
        <s v="SI_112573" u="1"/>
        <s v="SI_112665" u="1"/>
        <s v="SI_112757" u="1"/>
        <s v="SI_112849" u="1"/>
        <s v="SI_110049" u="1"/>
        <s v="SI_111401" u="1"/>
        <s v="SI_104490" u="1"/>
        <s v="SI_104674" u="1"/>
        <s v="SI_104858" u="1"/>
        <s v="SI_108591" u="1"/>
        <s v="SI_108683" u="1"/>
        <s v="SI_108775" u="1"/>
        <s v="SI_108867" u="1"/>
        <s v="SI_108959" u="1"/>
        <s v="SC_101049" u="1"/>
        <s v="SI_106067" u="1"/>
        <s v="SI_106159" u="1"/>
        <s v="SI_107603" u="1"/>
        <s v="SI_112581" u="1"/>
        <s v="SI_112673" u="1"/>
        <s v="SI_112765" u="1"/>
        <s v="SI_112857" u="1"/>
        <s v="SI_110057" u="1"/>
        <s v="SI_110149" u="1"/>
        <s v="SI_111501" u="1"/>
        <s v="SI_104866" u="1"/>
        <s v="SI_108691" u="1"/>
        <s v="SI_108783" u="1"/>
        <s v="SI_108875" u="1"/>
        <s v="SI_108967" u="1"/>
        <s v="SC_101057" u="1"/>
        <s v="SC_101149" u="1"/>
        <s v="SI_103602" u="1"/>
        <s v="SI_106075" u="1"/>
        <s v="SI_106167" u="1"/>
        <s v="SI_107703" u="1"/>
        <s v="SI_109004" u="1"/>
        <s v="SI_112681" u="1"/>
        <s v="SI_112773" u="1"/>
        <s v="SI_112865" u="1"/>
        <s v="SI_110065" u="1"/>
        <s v="SI_110157" u="1"/>
        <s v="SI_110249" u="1"/>
        <s v="SI_111601" u="1"/>
        <s v="SI_104782" u="1"/>
        <s v="SI_104874" u="1"/>
        <s v="SI_108791" u="1"/>
        <s v="SI_108883" u="1"/>
        <s v="SI_108975" u="1"/>
        <s v="SC_101065" u="1"/>
        <s v="SC_101157" u="1"/>
        <s v="SI_103610" u="1"/>
        <s v="SI_106083" u="1"/>
        <s v="SI_109012" u="1"/>
        <s v="SI_109104" u="1"/>
        <s v="SI_112781" u="1"/>
        <s v="SI_112873" u="1"/>
        <s v="SI_110073" u="1"/>
        <s v="SI_110165" u="1"/>
        <s v="SI_110257" u="1"/>
        <s v="SI_110349" u="1"/>
        <s v="SI_111701" u="1"/>
        <s v="SI_104790" u="1"/>
        <s v="SI_108891" u="1"/>
        <s v="SI_108983" u="1"/>
        <s v="SC_101073" u="1"/>
        <s v="SI_106275" u="1"/>
        <s v="SI_106367" u="1"/>
        <s v="SI_107811" u="1"/>
        <s v="SI_105103" u="1"/>
        <s v="SI_109020" u="1"/>
        <s v="SI_109112" u="1"/>
        <s v="SI_109204" u="1"/>
        <s v="SI_112881" u="1"/>
        <s v="SI_110081" u="1"/>
        <s v="SI_110173" u="1"/>
        <s v="SI_110265" u="1"/>
        <s v="SI_110357" u="1"/>
        <s v="SI_110449" u="1"/>
        <s v="SI_111801" u="1"/>
        <s v="SI_108991" u="1"/>
        <s v="SC_101173" u="1"/>
        <s v="SI_103810" u="1"/>
        <s v="SI_106283" u="1"/>
        <s v="SI_106559" u="1"/>
        <s v="SI_105111" u="1"/>
        <s v="SI_109120" u="1"/>
        <s v="SI_109212" u="1"/>
        <s v="SI_109304" u="1"/>
        <s v="SI_110181" u="1"/>
        <s v="SI_110273" u="1"/>
        <s v="SI_110365" u="1"/>
        <s v="SI_110457" u="1"/>
        <s v="SI_110549" u="1"/>
        <s v="SI_111901" u="1"/>
        <s v="SI_106383" u="1"/>
        <s v="SI_106475" u="1"/>
        <s v="SI_106567" u="1"/>
        <s v="SI_105303" u="1"/>
        <s v="SI_109220" u="1"/>
        <s v="SI_109312" u="1"/>
        <s v="SI_109404" u="1"/>
        <s v="SI_110281" u="1"/>
        <s v="SI_110373" u="1"/>
        <s v="SI_110465" u="1"/>
        <s v="SI_110557" u="1"/>
        <s v="SI_110649" u="1"/>
        <s v="SI_106391" u="1"/>
        <s v="SI_106483" u="1"/>
        <s v="SI_106575" u="1"/>
        <s v="SI_106759" u="1"/>
        <s v="SC_100201" u="1"/>
        <s v="SI_105311" u="1"/>
        <s v="SI_109320" u="1"/>
        <s v="SI_109412" u="1"/>
        <s v="SI_109504" u="1"/>
        <s v="SI_110381" u="1"/>
        <s v="SI_110473" u="1"/>
        <s v="SI_110565" u="1"/>
        <s v="SI_110657" u="1"/>
        <s v="SI_110749" u="1"/>
        <s v="SI_106491" u="1"/>
        <s v="SI_106583" u="1"/>
        <s v="SI_106767" u="1"/>
        <s v="SI_106859" u="1"/>
        <s v="SC_100301" u="1"/>
        <s v="SI_105411" u="1"/>
        <s v="SI_108068" u="1"/>
        <s v="SI_109420" u="1"/>
        <s v="SI_109512" u="1"/>
        <s v="SI_109604" u="1"/>
        <s v="SI_110481" u="1"/>
        <s v="SI_110573" u="1"/>
        <s v="SI_110665" u="1"/>
        <s v="SI_110757" u="1"/>
        <s v="SI_110849" u="1"/>
        <s v="SI_112058" u="1"/>
        <s v="SI_106591" u="1"/>
        <s v="SI_106775" u="1"/>
        <s v="SI_106867" u="1"/>
        <s v="SI_106959" u="1"/>
        <s v="SC_100401" u="1"/>
        <s v="SI_104159" u="1"/>
        <s v="SI_109520" u="1"/>
        <s v="SI_109612" u="1"/>
        <s v="SI_109704" u="1"/>
        <s v="SI_110581" u="1"/>
        <s v="SI_110673" u="1"/>
        <s v="SI_110765" u="1"/>
        <s v="SI_110857" u="1"/>
        <s v="SI_110949" u="1"/>
        <s v="SI_112066" u="1"/>
        <s v="SI_112158" u="1"/>
        <s v="SI_106783" u="1"/>
        <s v="SI_106967" u="1"/>
        <s v="SC_100501" u="1"/>
        <s v="SI_104167" u="1"/>
        <s v="SI_109620" u="1"/>
        <s v="SI_109712" u="1"/>
        <s v="SI_109804" u="1"/>
        <s v="SI_107004" u="1"/>
        <s v="SI_110681" u="1"/>
        <s v="SI_110773" u="1"/>
        <s v="SI_110865" u="1"/>
        <s v="SI_110957" u="1"/>
        <s v="SI_112074" u="1"/>
        <s v="SI_112166" u="1"/>
        <s v="SI_112258" u="1"/>
        <s v="SI_106791" u="1"/>
        <s v="SC_100601" u="1"/>
        <s v="SI_104175" u="1"/>
        <s v="SI_104267" u="1"/>
        <s v="SI_105711" u="1"/>
        <s v="SI_109720" u="1"/>
        <s v="SI_109812" u="1"/>
        <s v="SI_109904" u="1"/>
        <s v="SI_107012" u="1"/>
        <s v="SI_107104" u="1"/>
        <s v="SI_110781" u="1"/>
        <s v="SI_110873" u="1"/>
        <s v="SI_110965" u="1"/>
        <s v="SI_112082" u="1"/>
        <s v="SI_112174" u="1"/>
        <s v="SI_112266" u="1"/>
        <s v="SI_112358" u="1"/>
        <s v="SI_111002" u="1"/>
        <s v="SC_100701" u="1"/>
        <s v="SI_104183" u="1"/>
        <s v="SI_104275" u="1"/>
        <s v="SI_104459" u="1"/>
        <s v="SI_108468" u="1"/>
        <s v="SI_109820" u="1"/>
        <s v="SI_109912" u="1"/>
        <s v="SI_107112" u="1"/>
        <s v="SI_107204" u="1"/>
        <s v="SI_110881" u="1"/>
        <s v="SI_110973" u="1"/>
        <s v="SI_112090" u="1"/>
        <s v="SI_112182" u="1"/>
        <s v="SI_112274" u="1"/>
        <s v="SI_112366" u="1"/>
        <s v="SI_112458" u="1"/>
        <s v="SI_111010" u="1"/>
        <s v="SI_111102" u="1"/>
        <s v="SC_100801" u="1"/>
        <s v="SI_104191" u="1"/>
        <s v="SI_108476" u="1"/>
        <s v="SI_108568" u="1"/>
        <s v="SI_109920" u="1"/>
        <s v="SI_107304" u="1"/>
        <s v="SI_110981" u="1"/>
        <s v="SI_112190" u="1"/>
        <s v="SI_112282" u="1"/>
        <s v="SI_112374" u="1"/>
        <s v="SI_112466" u="1"/>
        <s v="SI_112558" u="1"/>
        <s v="SI_111110" u="1"/>
        <s v="SI_111202" u="1"/>
        <s v="SC_100901" u="1"/>
        <s v="SI_104383" u="1"/>
        <s v="SI_104475" u="1"/>
        <s v="SI_104659" u="1"/>
        <s v="SI_108484" u="1"/>
        <s v="SI_108576" u="1"/>
        <s v="SI_108668" u="1"/>
        <s v="SI_107404" u="1"/>
        <s v="SI_112290" u="1"/>
        <s v="SI_112382" u="1"/>
        <s v="SI_112474" u="1"/>
        <s v="SI_112566" u="1"/>
        <s v="SI_112658" u="1"/>
        <s v="SI_111210" u="1"/>
        <s v="SI_111302" u="1"/>
        <s v="SI_104391" u="1"/>
        <s v="SI_104483" u="1"/>
        <s v="SI_104667" u="1"/>
        <s v="SI_108492" u="1"/>
        <s v="SI_108584" u="1"/>
        <s v="SI_108676" u="1"/>
        <s v="SI_108768" u="1"/>
        <s v="SI_107504" u="1"/>
        <s v="SI_112390" u="1"/>
        <s v="SI_112482" u="1"/>
        <s v="SI_112574" u="1"/>
        <s v="SI_112666" u="1"/>
        <s v="SI_112758" u="1"/>
        <s v="SI_111310" u="1"/>
        <s v="SI_111402" u="1"/>
        <s v="SI_104675" u="1"/>
        <s v="SI_104859" u="1"/>
        <s v="SI_108592" u="1"/>
        <s v="SI_108684" u="1"/>
        <s v="SI_108776" u="1"/>
        <s v="SI_108868" u="1"/>
        <s v="SI_106068" u="1"/>
        <s v="SI_107604" u="1"/>
        <s v="SI_112490" u="1"/>
        <s v="SI_112582" u="1"/>
        <s v="SI_112674" u="1"/>
        <s v="SI_112766" u="1"/>
        <s v="SI_112858" u="1"/>
        <s v="SI_110058" u="1"/>
        <s v="SI_111410" u="1"/>
        <s v="SI_111502" u="1"/>
        <s v="SI_104867" u="1"/>
        <s v="SI_108692" u="1"/>
        <s v="SI_108784" u="1"/>
        <s v="SI_108876" u="1"/>
        <s v="SI_108968" u="1"/>
        <s v="SC_101058" u="1"/>
        <s v="SI_103603" u="1"/>
        <s v="SI_106076" u="1"/>
        <s v="SI_106168" u="1"/>
        <s v="SI_109005" u="1"/>
        <s v="SI_112590" u="1"/>
        <s v="SI_112682" u="1"/>
        <s v="SI_112774" u="1"/>
        <s v="SI_112866" u="1"/>
        <s v="SI_110066" u="1"/>
        <s v="SI_110158" u="1"/>
        <s v="SI_111510" u="1"/>
        <s v="SI_111602" u="1"/>
        <s v="SI_104783" u="1"/>
        <s v="SI_104875" u="1"/>
        <s v="SI_108792" u="1"/>
        <s v="SI_108884" u="1"/>
        <s v="SI_108976" u="1"/>
        <s v="SC_101066" u="1"/>
        <s v="SI_103611" u="1"/>
        <s v="SI_106084" u="1"/>
        <s v="SI_106268" u="1"/>
        <s v="SI_109013" u="1"/>
        <s v="SI_109105" u="1"/>
        <s v="SI_112690" u="1"/>
        <s v="SI_112782" u="1"/>
        <s v="SI_112874" u="1"/>
        <s v="SI_110074" u="1"/>
        <s v="SI_110166" u="1"/>
        <s v="SI_110258" u="1"/>
        <s v="SI_111610" u="1"/>
        <s v="SI_111702" u="1"/>
        <s v="SI_104791" u="1"/>
        <s v="SI_108892" u="1"/>
        <s v="SI_108984" u="1"/>
        <s v="SC_101074" u="1"/>
        <s v="SC_101166" u="1"/>
        <s v="SI_106276" u="1"/>
        <s v="SI_106368" u="1"/>
        <s v="SI_105104" u="1"/>
        <s v="SI_109021" u="1"/>
        <s v="SI_109113" u="1"/>
        <s v="SI_109205" u="1"/>
        <s v="SI_112790" u="1"/>
        <s v="SI_110082" u="1"/>
        <s v="SI_110174" u="1"/>
        <s v="SI_110266" u="1"/>
        <s v="SI_110358" u="1"/>
        <s v="SI_111710" u="1"/>
        <s v="SI_111802" u="1"/>
        <s v="SI_108992" u="1"/>
        <s v="SC_101082" u="1"/>
        <s v="SC_101174" u="1"/>
        <s v="SI_103811" u="1"/>
        <s v="SI_107820" u="1"/>
        <s v="SI_105112" u="1"/>
        <s v="SI_109121" u="1"/>
        <s v="SI_109213" u="1"/>
        <s v="SI_109305" u="1"/>
        <s v="SI_110090" u="1"/>
        <s v="SI_110182" u="1"/>
        <s v="SI_110274" u="1"/>
        <s v="SI_110366" u="1"/>
        <s v="SI_110458" u="1"/>
        <s v="SI_111810" u="1"/>
        <s v="SI_111902" u="1"/>
        <s v="SC_101090" u="1"/>
        <s v="SI_106384" u="1"/>
        <s v="SI_106476" u="1"/>
        <s v="SI_106568" u="1"/>
        <s v="SI_105304" u="1"/>
        <s v="SI_109221" u="1"/>
        <s v="SI_109313" u="1"/>
        <s v="SI_109405" u="1"/>
        <s v="SI_110190" u="1"/>
        <s v="SI_110282" u="1"/>
        <s v="SI_110374" u="1"/>
        <s v="SI_110466" u="1"/>
        <s v="SI_110558" u="1"/>
        <s v="SI_111910" u="1"/>
        <s v="SC_101190" u="1"/>
        <s v="SI_106392" u="1"/>
        <s v="SI_106484" u="1"/>
        <s v="SI_106576" u="1"/>
        <s v="SC_100202" u="1"/>
        <s v="SI_105312" u="1"/>
        <s v="SI_109321" u="1"/>
        <s v="SI_109413" u="1"/>
        <s v="SI_109505" u="1"/>
        <s v="SI_110290" u="1"/>
        <s v="SI_110382" u="1"/>
        <s v="SI_110474" u="1"/>
        <s v="SI_110566" u="1"/>
        <s v="SI_110658" u="1"/>
        <s v="SI_106584" u="1"/>
        <s v="SI_106768" u="1"/>
        <s v="SPI1102690" u="1"/>
        <s v="SC_100210" u="1"/>
        <s v="SC_100302" u="1"/>
        <s v="SI_105320" u="1"/>
        <s v="SI_105412" u="1"/>
        <s v="SI_108069" u="1"/>
        <s v="SI_109421" u="1"/>
        <s v="SI_109513" u="1"/>
        <s v="SI_109605" u="1"/>
        <s v="SI_110390" u="1"/>
        <s v="SI_110482" u="1"/>
        <s v="SI_110574" u="1"/>
        <s v="SI_110666" u="1"/>
        <s v="SI_110758" u="1"/>
        <s v="SI_112059" u="1"/>
        <s v="SI_106592" u="1"/>
        <s v="SI_106776" u="1"/>
        <s v="SI_106868" u="1"/>
        <s v="SC_100310" u="1"/>
        <s v="SC_100402" u="1"/>
        <s v="SI_105420" u="1"/>
        <s v="SI_109521" u="1"/>
        <s v="SI_109613" u="1"/>
        <s v="SI_109705" u="1"/>
        <s v="SI_110490" u="1"/>
        <s v="SI_110582" u="1"/>
        <s v="SI_110674" u="1"/>
        <s v="SI_110766" u="1"/>
        <s v="SI_110858" u="1"/>
        <s v="SI_112067" u="1"/>
        <s v="SI_112159" u="1"/>
        <s v="SI_106784" u="1"/>
        <s v="SI_106968" u="1"/>
        <s v="SC_100410" u="1"/>
        <s v="SC_100502" u="1"/>
        <s v="SI_104168" u="1"/>
        <s v="SI_109621" u="1"/>
        <s v="SI_109713" u="1"/>
        <s v="SI_109805" u="1"/>
        <s v="SI_107005" u="1"/>
        <s v="SI_110590" u="1"/>
        <s v="SI_110682" u="1"/>
        <s v="SI_110774" u="1"/>
        <s v="SI_110866" u="1"/>
        <s v="SI_110958" u="1"/>
        <s v="SI_112075" u="1"/>
        <s v="SI_112167" u="1"/>
        <s v="SI_112259" u="1"/>
        <s v="SI_106792" u="1"/>
        <s v="SC_100510" u="1"/>
        <s v="SC_100602" u="1"/>
        <s v="SI_104176" u="1"/>
        <s v="SI_104268" u="1"/>
        <s v="SI_105712" u="1"/>
        <s v="SI_109721" u="1"/>
        <s v="SI_109813" u="1"/>
        <s v="SI_109905" u="1"/>
        <s v="SI_107013" u="1"/>
        <s v="SI_107105" u="1"/>
        <s v="SI_110690" u="1"/>
        <s v="SI_110782" u="1"/>
        <s v="SI_110874" u="1"/>
        <s v="SI_110966" u="1"/>
        <s v="SI_112083" u="1"/>
        <s v="SI_112175" u="1"/>
        <s v="SI_112267" u="1"/>
        <s v="SI_112359" u="1"/>
        <s v="SI_111003" u="1"/>
        <s v="SC_100610" u="1"/>
        <s v="SC_100702" u="1"/>
        <s v="SI_104184" u="1"/>
        <s v="SI_104276" u="1"/>
        <s v="SI_105720" u="1"/>
        <s v="SI_108469" u="1"/>
        <s v="SI_109821" u="1"/>
        <s v="SI_109913" u="1"/>
        <s v="SI_107113" u="1"/>
        <s v="SI_107205" u="1"/>
        <s v="SI_110790" u="1"/>
        <s v="SI_110882" u="1"/>
        <s v="SI_110974" u="1"/>
        <s v="SI_112091" u="1"/>
        <s v="SI_112183" u="1"/>
        <s v="SI_112275" u="1"/>
        <s v="SI_112367" u="1"/>
        <s v="SI_112459" u="1"/>
        <s v="SI_111011" u="1"/>
        <s v="SI_111103" u="1"/>
        <s v="SC_100710" u="1"/>
        <s v="SC_100802" u="1"/>
        <s v="SI_104192" u="1"/>
        <s v="SI_108477" u="1"/>
        <s v="SI_108569" u="1"/>
        <s v="SI_109921" u="1"/>
        <s v="SI_107305" u="1"/>
        <s v="SI_110890" u="1"/>
        <s v="SI_110982" u="1"/>
        <s v="SI_112191" u="1"/>
        <s v="SI_112283" u="1"/>
        <s v="SI_112375" u="1"/>
        <s v="SI_112467" u="1"/>
        <s v="SI_112559" u="1"/>
        <s v="SI_111111" u="1"/>
        <s v="SI_111203" u="1"/>
        <s v="SC_100810" u="1"/>
        <s v="SC_100902" u="1"/>
        <s v="SI_104384" u="1"/>
        <s v="SI_104476" u="1"/>
        <s v="SI_108485" u="1"/>
        <s v="SI_108577" u="1"/>
        <s v="SI_108669" u="1"/>
        <s v="SI_107405" u="1"/>
        <s v="SI_110990" u="1"/>
        <s v="SI_112291" u="1"/>
        <s v="SI_112383" u="1"/>
        <s v="SI_112475" u="1"/>
        <s v="SI_112567" u="1"/>
        <s v="SI_112659" u="1"/>
        <s v="SI_111211" u="1"/>
        <s v="SI_111303" u="1"/>
        <s v="SC_100910" u="1"/>
        <s v="SI_104392" u="1"/>
        <s v="SI_104484" u="1"/>
        <s v="SI_104668" u="1"/>
        <s v="SI_108493" u="1"/>
        <s v="SI_108585" u="1"/>
        <s v="SI_108677" u="1"/>
        <s v="SI_108769" u="1"/>
        <s v="SI_107505" u="1"/>
        <s v="SI_112391" u="1"/>
        <s v="SI_112483" u="1"/>
        <s v="SI_112575" u="1"/>
        <s v="SI_112667" u="1"/>
        <s v="SI_112759" u="1"/>
        <s v="SI_111311" u="1"/>
        <s v="SI_111403" u="1"/>
        <s v="SI_104676" u="1"/>
        <s v="SI_108593" u="1"/>
        <s v="SI_108685" u="1"/>
        <s v="SI_108777" u="1"/>
        <s v="SI_108869" u="1"/>
        <s v="SI_106069" u="1"/>
        <s v="SI_107605" u="1"/>
        <s v="SI_112491" u="1"/>
        <s v="SI_112583" u="1"/>
        <s v="SI_112675" u="1"/>
        <s v="SI_112767" u="1"/>
        <s v="SI_112859" u="1"/>
        <s v="SI_110059" u="1"/>
        <s v="SI_111411" u="1"/>
        <s v="SI_111503" u="1"/>
        <s v="SI_104776" u="1"/>
        <s v="SI_104868" u="1"/>
        <s v="SI_108693" u="1"/>
        <s v="SI_108785" u="1"/>
        <s v="SI_108877" u="1"/>
        <s v="SI_108969" u="1"/>
        <s v="SC_101059" u="1"/>
        <s v="SI_103604" u="1"/>
        <s v="SI_106077" u="1"/>
        <s v="SI_106169" u="1"/>
        <s v="SI_109006" u="1"/>
        <s v="SI_112591" u="1"/>
        <s v="SI_112683" u="1"/>
        <s v="SI_112775" u="1"/>
        <s v="SI_112867" u="1"/>
        <s v="SI_110067" u="1"/>
        <s v="SI_110159" u="1"/>
        <s v="SI_111511" u="1"/>
        <s v="SI_111603" u="1"/>
        <s v="SI_104784" u="1"/>
        <s v="SI_104876" u="1"/>
        <s v="SI_108793" u="1"/>
        <s v="SI_108885" u="1"/>
        <s v="SI_108977" u="1"/>
        <s v="SC_101067" u="1"/>
        <s v="SC_101159" u="1"/>
        <s v="SI_103520" u="1"/>
        <s v="SI_103612" u="1"/>
        <s v="SI_106085" u="1"/>
        <s v="SI_106269" u="1"/>
        <s v="SI_109014" u="1"/>
        <s v="SI_109106" u="1"/>
        <s v="SI_112691" u="1"/>
        <s v="SI_112783" u="1"/>
        <s v="SI_112875" u="1"/>
        <s v="SI_110075" u="1"/>
        <s v="SI_110167" u="1"/>
        <s v="SI_110259" u="1"/>
        <s v="SI_111611" u="1"/>
        <s v="SI_111703" u="1"/>
        <s v="SI_104792" u="1"/>
        <s v="SI_108893" u="1"/>
        <s v="SI_108985" u="1"/>
        <s v="SC_101075" u="1"/>
        <s v="SC_101167" u="1"/>
        <s v="SI_103804" u="1"/>
        <s v="SI_106277" u="1"/>
        <s v="SI_106369" u="1"/>
        <s v="SI_107813" u="1"/>
        <s v="SI_105105" u="1"/>
        <s v="SI_109022" u="1"/>
        <s v="SI_109114" u="1"/>
        <s v="SI_109206" u="1"/>
        <s v="SI_112791" u="1"/>
        <s v="SI_110083" u="1"/>
        <s v="SI_110175" u="1"/>
        <s v="SI_110267" u="1"/>
        <s v="SI_110359" u="1"/>
        <s v="SI_111711" u="1"/>
        <s v="SI_111803" u="1"/>
        <s v="SI_108993" u="1"/>
        <s v="SC_101175" u="1"/>
        <s v="SI_103812" u="1"/>
        <s v="SI_107821" u="1"/>
        <s v="SI_105113" u="1"/>
        <s v="SI_109030" u="1"/>
        <s v="SI_109122" u="1"/>
        <s v="SI_109214" u="1"/>
        <s v="SI_109306" u="1"/>
        <s v="SI_110091" u="1"/>
        <s v="SI_110183" u="1"/>
        <s v="SI_110275" u="1"/>
        <s v="SI_110367" u="1"/>
        <s v="SI_110459" u="1"/>
        <s v="SI_111811" u="1"/>
        <s v="SI_111903" u="1"/>
        <s v="SC_101091" u="1"/>
        <s v="SI_106385" u="1"/>
        <s v="SI_106477" u="1"/>
        <s v="SI_106569" u="1"/>
        <s v="SI_105305" u="1"/>
        <s v="SI_109130" u="1"/>
        <s v="SI_109222" u="1"/>
        <s v="SI_109314" u="1"/>
        <s v="SI_109406" u="1"/>
        <s v="SI_110191" u="1"/>
        <s v="SI_110283" u="1"/>
        <s v="SI_110375" u="1"/>
        <s v="SI_110467" u="1"/>
        <s v="SI_110559" u="1"/>
        <s v="SI_111911" u="1"/>
        <s v="SC_101191" u="1"/>
        <s v="SI_106393" u="1"/>
        <s v="SI_106485" u="1"/>
        <s v="SI_106577" u="1"/>
        <s v="SC_100203" u="1"/>
        <s v="SI_105313" u="1"/>
        <s v="SI_109230" u="1"/>
        <s v="SI_109322" u="1"/>
        <s v="SI_109414" u="1"/>
        <s v="SI_109506" u="1"/>
        <s v="SI_110291" u="1"/>
        <s v="SI_110383" u="1"/>
        <s v="SI_110475" u="1"/>
        <s v="SI_110567" u="1"/>
        <s v="SI_110659" u="1"/>
        <s v="SI_106585" u="1"/>
        <s v="SI_106769" u="1"/>
        <s v="SC_100211" u="1"/>
        <s v="SC_100303" u="1"/>
        <s v="SI_105321" u="1"/>
        <s v="SI_105413" u="1"/>
        <s v="SI_109330" u="1"/>
        <s v="SI_109422" u="1"/>
        <s v="SI_109514" u="1"/>
        <s v="SI_109606" u="1"/>
        <s v="SI_110391" u="1"/>
        <s v="SI_110483" u="1"/>
        <s v="SI_110575" u="1"/>
        <s v="SI_110667" u="1"/>
        <s v="SI_110759" u="1"/>
        <s v="SI_106593" u="1"/>
        <s v="SI_106777" u="1"/>
        <s v="SI_106869" u="1"/>
        <s v="SC_100311" u="1"/>
        <s v="SC_100403" u="1"/>
        <s v="SI_105421" u="1"/>
        <s v="SI_109430" u="1"/>
        <s v="SI_109522" u="1"/>
        <s v="SI_109614" u="1"/>
        <s v="SI_109706" u="1"/>
        <s v="SI_110491" u="1"/>
        <s v="SI_110583" u="1"/>
        <s v="SI_110675" u="1"/>
        <s v="SI_110767" u="1"/>
        <s v="SI_110859" u="1"/>
        <s v="SI_112068" u="1"/>
        <s v="SI_106785" u="1"/>
        <s v="SC_100411" u="1"/>
        <s v="SC_100503" u="1"/>
        <s v="SI_104169" u="1"/>
        <s v="SI_109530" u="1"/>
        <s v="SI_109622" u="1"/>
        <s v="SI_109714" u="1"/>
        <s v="SI_109806" u="1"/>
        <s v="SI_107006" u="1"/>
        <s v="SI_110591" u="1"/>
        <s v="SI_110683" u="1"/>
        <s v="SI_110775" u="1"/>
        <s v="SI_110867" u="1"/>
        <s v="SI_110959" u="1"/>
        <s v="SI_112076" u="1"/>
        <s v="SI_112168" u="1"/>
        <s v="SI_106793" u="1"/>
        <s v="SC_100511" u="1"/>
        <s v="SC_100603" u="1"/>
        <s v="SI_104177" u="1"/>
        <s v="SI_104269" u="1"/>
        <s v="SI_105713" u="1"/>
        <s v="SI_109630" u="1"/>
        <s v="SI_109722" u="1"/>
        <s v="SI_109814" u="1"/>
        <s v="SI_109906" u="1"/>
        <s v="SI_107014" u="1"/>
        <s v="SI_107106" u="1"/>
        <s v="SI_110691" u="1"/>
        <s v="SI_110783" u="1"/>
        <s v="SI_110875" u="1"/>
        <s v="SI_110967" u="1"/>
        <s v="SI_112084" u="1"/>
        <s v="SI_112176" u="1"/>
        <s v="SI_112268" u="1"/>
        <s v="SI_111004" u="1"/>
        <s v="SC_100611" u="1"/>
        <s v="SC_100703" u="1"/>
        <s v="SI_104185" u="1"/>
        <s v="SI_104277" u="1"/>
        <s v="SI_105721" u="1"/>
        <s v="SI_109730" u="1"/>
        <s v="SI_109822" u="1"/>
        <s v="SI_109914" u="1"/>
        <s v="SI_107206" u="1"/>
        <s v="SI_110791" u="1"/>
        <s v="SI_110883" u="1"/>
        <s v="SI_110975" u="1"/>
        <s v="SI_112092" u="1"/>
        <s v="SI_112184" u="1"/>
        <s v="SI_112276" u="1"/>
        <s v="SI_112368" u="1"/>
        <s v="SI_111012" u="1"/>
        <s v="SI_111104" u="1"/>
        <s v="SC_100711" u="1"/>
        <s v="SC_100803" u="1"/>
        <s v="SI_104193" u="1"/>
        <s v="SI_104377" u="1"/>
        <s v="SI_108478" u="1"/>
        <s v="SI_109830" u="1"/>
        <s v="SI_109922" u="1"/>
        <s v="SI_107030" u="1"/>
        <s v="SI_107306" u="1"/>
        <s v="SI_110891" u="1"/>
        <s v="SI_110983" u="1"/>
        <s v="SI_112192" u="1"/>
        <s v="SI_112284" u="1"/>
        <s v="SI_112376" u="1"/>
        <s v="SI_112468" u="1"/>
        <s v="SI_111020" u="1"/>
        <s v="SI_111112" u="1"/>
        <s v="SI_111204" u="1"/>
        <s v="SC_100811" u="1"/>
        <s v="SC_100903" u="1"/>
        <s v="SI_104385" u="1"/>
        <s v="SI_104477" u="1"/>
        <s v="SI_108486" u="1"/>
        <s v="SI_108578" u="1"/>
        <s v="SI_109930" u="1"/>
        <s v="SI_107406" u="1"/>
        <s v="SI_110991" u="1"/>
        <s v="SI_112292" u="1"/>
        <s v="SI_112384" u="1"/>
        <s v="SI_112476" u="1"/>
        <s v="SI_112568" u="1"/>
        <s v="SI_111120" u="1"/>
        <s v="SI_111212" u="1"/>
        <s v="SI_111304" u="1"/>
        <s v="SC_100911" u="1"/>
        <s v="SI_104393" u="1"/>
        <s v="SI_104485" u="1"/>
        <s v="SI_104669" u="1"/>
        <s v="SI_108494" u="1"/>
        <s v="SI_108586" u="1"/>
        <s v="SI_108678" u="1"/>
        <s v="SI_107506" u="1"/>
        <s v="SI_112392" u="1"/>
        <s v="SI_112484" u="1"/>
        <s v="SI_112576" u="1"/>
        <s v="SI_112668" u="1"/>
        <s v="SI_111220" u="1"/>
        <s v="SI_111312" u="1"/>
        <s v="SI_111404" u="1"/>
        <s v="SI_104677" u="1"/>
        <s v="SI_108594" u="1"/>
        <s v="SI_108686" u="1"/>
        <s v="SI_108778" u="1"/>
        <s v="SI_107606" u="1"/>
        <s v="SI_112492" u="1"/>
        <s v="SI_112584" u="1"/>
        <s v="SI_112676" u="1"/>
        <s v="SI_112768" u="1"/>
        <s v="SI_111320" u="1"/>
        <s v="SI_111412" u="1"/>
        <s v="SI_111504" u="1"/>
        <s v="SI_104869" u="1"/>
        <s v="SI_108694" u="1"/>
        <s v="SI_108786" u="1"/>
        <s v="SI_108878" u="1"/>
        <s v="SI_103605" u="1"/>
        <s v="SI_106078" u="1"/>
        <s v="SI_109007" u="1"/>
        <s v="SI_112592" u="1"/>
        <s v="SI_112684" u="1"/>
        <s v="SI_112776" u="1"/>
        <s v="SI_112868" u="1"/>
        <s v="SI_110068" u="1"/>
        <s v="SI_111420" u="1"/>
        <s v="SI_111512" u="1"/>
        <s v="SI_111604" u="1"/>
        <s v="SI_104785" u="1"/>
        <s v="SI_104877" u="1"/>
        <s v="SI_108794" u="1"/>
        <s v="SI_108886" u="1"/>
        <s v="SI_108978" u="1"/>
        <s v="SC_101068" u="1"/>
        <s v="SI_103521" u="1"/>
        <s v="SI_103613" u="1"/>
        <s v="SI_106086" u="1"/>
        <s v="SI_109015" u="1"/>
        <s v="SI_109107" u="1"/>
        <s v="SI_112692" u="1"/>
        <s v="SI_112784" u="1"/>
        <s v="SI_112876" u="1"/>
        <s v="SI_110076" u="1"/>
        <s v="SI_110168" u="1"/>
        <s v="SI_111520" u="1"/>
        <s v="SI_111612" u="1"/>
        <s v="SI_111704" u="1"/>
        <s v="SI_104793" u="1"/>
        <s v="SI_108894" u="1"/>
        <s v="SI_108986" u="1"/>
        <s v="SC_101076" u="1"/>
        <s v="SC_101168" u="1"/>
        <s v="SI_103805" u="1"/>
        <s v="SI_106278" u="1"/>
        <s v="SI_105106" u="1"/>
        <s v="SI_109023" u="1"/>
        <s v="SI_109115" u="1"/>
        <s v="SI_109207" u="1"/>
        <s v="SI_112792" u="1"/>
        <s v="SI_110084" u="1"/>
        <s v="SI_110176" u="1"/>
        <s v="SI_110268" u="1"/>
        <s v="SI_111620" u="1"/>
        <s v="SI_111712" u="1"/>
        <s v="SI_111804" u="1"/>
        <s v="SI_108994" u="1"/>
        <s v="SI_103813" u="1"/>
        <s v="SI_107822" u="1"/>
        <s v="SI_105114" u="1"/>
        <s v="SI_109031" u="1"/>
        <s v="SI_109123" u="1"/>
        <s v="SI_109215" u="1"/>
        <s v="SI_109307" u="1"/>
        <s v="SI_110092" u="1"/>
        <s v="SI_110184" u="1"/>
        <s v="SI_110276" u="1"/>
        <s v="SI_110368" u="1"/>
        <s v="SI_111720" u="1"/>
        <s v="SI_111812" u="1"/>
        <s v="SI_111904" u="1"/>
        <s v="SI_103821" u="1"/>
        <s v="SI_106386" u="1"/>
        <s v="SI_106478" u="1"/>
        <s v="SI_105306" u="1"/>
        <s v="SI_109131" u="1"/>
        <s v="SI_109223" u="1"/>
        <s v="SI_109315" u="1"/>
        <s v="SI_109407" u="1"/>
        <s v="SI_110192" u="1"/>
        <s v="SI_110284" u="1"/>
        <s v="SI_110376" u="1"/>
        <s v="SI_110468" u="1"/>
        <s v="SI_111820" u="1"/>
        <s v="SI_111912" u="1"/>
        <s v="SI_113213" u="1"/>
        <s v="SI_106394" u="1"/>
        <s v="SI_106486" u="1"/>
        <s v="SI_106578" u="1"/>
        <s v="SC_100204" u="1"/>
        <s v="SI_105314" u="1"/>
        <s v="SI_105406" u="1"/>
        <s v="SI_109231" u="1"/>
        <s v="SI_109323" u="1"/>
        <s v="SI_109415" u="1"/>
        <s v="SI_109507" u="1"/>
        <s v="SI_110292" u="1"/>
        <s v="SI_110384" u="1"/>
        <s v="SI_110476" u="1"/>
        <s v="SI_110568" u="1"/>
        <s v="SI_111920" u="1"/>
        <s v="SI_106586" u="1"/>
        <s v="SC_100212" u="1"/>
        <s v="SC_100304" u="1"/>
        <s v="SI_105322" u="1"/>
        <s v="SI_105414" u="1"/>
        <s v="SI_109331" u="1"/>
        <s v="SI_109423" u="1"/>
        <s v="SI_109515" u="1"/>
        <s v="SI_109607" u="1"/>
        <s v="SI_110392" u="1"/>
        <s v="SI_110484" u="1"/>
        <s v="SI_110576" u="1"/>
        <s v="SI_110668" u="1"/>
        <s v="SI_106594" u="1"/>
        <s v="SI_106778" u="1"/>
        <s v="SC_100220" u="1"/>
        <s v="SC_100312" u="1"/>
        <s v="SC_100404" u="1"/>
        <s v="SI_105330" u="1"/>
        <s v="SI_105422" u="1"/>
        <s v="SI_109431" u="1"/>
        <s v="SI_109523" u="1"/>
        <s v="SI_109615" u="1"/>
        <s v="SI_109707" u="1"/>
        <s v="SI_110492" u="1"/>
        <s v="SI_110584" u="1"/>
        <s v="SI_110676" u="1"/>
        <s v="SI_110768" u="1"/>
        <s v="SI_112069" u="1"/>
        <s v="SI_106786" u="1"/>
        <s v="SC_100320" u="1"/>
        <s v="SC_100412" u="1"/>
        <s v="SC_100504" u="1"/>
        <s v="SI_109531" u="1"/>
        <s v="SI_109623" u="1"/>
        <s v="SI_109715" u="1"/>
        <s v="SI_109807" u="1"/>
        <s v="SI_107007" u="1"/>
        <s v="SI_110592" u="1"/>
        <s v="SI_110684" u="1"/>
        <s v="SI_110776" u="1"/>
        <s v="SI_110868" u="1"/>
        <s v="SI_112077" u="1"/>
        <s v="SI_112169" u="1"/>
        <s v="SI_106794" u="1"/>
        <s v="SC_100420" u="1"/>
        <s v="SC_100512" u="1"/>
        <s v="SC_100604" u="1"/>
        <s v="SI_104178" u="1"/>
        <s v="SI_105714" u="1"/>
        <s v="SI_109631" u="1"/>
        <s v="SI_109723" u="1"/>
        <s v="SI_109815" u="1"/>
        <s v="SI_109907" u="1"/>
        <s v="SI_107015" u="1"/>
        <s v="SI_107107" u="1"/>
        <s v="SI_110692" u="1"/>
        <s v="SI_110784" u="1"/>
        <s v="SI_110876" u="1"/>
        <s v="SI_110968" u="1"/>
        <s v="SI_112085" u="1"/>
        <s v="SI_112177" u="1"/>
        <s v="SI_112269" u="1"/>
        <s v="SI_111005" u="1"/>
        <s v="SC_100520" u="1"/>
        <s v="SC_100612" u="1"/>
        <s v="SC_100704" u="1"/>
        <s v="SI_104186" u="1"/>
        <s v="SI_105630" u="1"/>
        <s v="SI_105722" u="1"/>
        <s v="SI_109731" u="1"/>
        <s v="SI_109823" u="1"/>
        <s v="SI_109915" u="1"/>
        <s v="SI_107207" u="1"/>
        <s v="SI_110792" u="1"/>
        <s v="SI_110884" u="1"/>
        <s v="SI_110976" u="1"/>
        <s v="SI_112093" u="1"/>
        <s v="SI_112185" u="1"/>
        <s v="SI_112277" u="1"/>
        <s v="SI_112369" u="1"/>
        <s v="SI_111013" u="1"/>
        <s v="SI_111105" u="1"/>
        <s v="SC_100620" u="1"/>
        <s v="SC_100712" u="1"/>
        <s v="SC_100804" u="1"/>
        <s v="SI_104194" u="1"/>
        <s v="SI_105730" u="1"/>
        <s v="SI_108479" u="1"/>
        <s v="SI_109831" u="1"/>
        <s v="SI_109923" u="1"/>
        <s v="SI_107307" u="1"/>
        <s v="SI_110892" u="1"/>
        <s v="SI_110984" u="1"/>
        <s v="SI_112193" u="1"/>
        <s v="SI_112285" u="1"/>
        <s v="SI_112377" u="1"/>
        <s v="SI_112469" u="1"/>
        <s v="SI_111021" u="1"/>
        <s v="SI_111113" u="1"/>
        <s v="SI_111205" u="1"/>
        <s v="SC_100720" u="1"/>
        <s v="SC_100812" u="1"/>
        <s v="SC_100904" u="1"/>
        <s v="SI_104386" u="1"/>
        <s v="SI_104478" u="1"/>
        <s v="SI_108487" u="1"/>
        <s v="SI_108579" u="1"/>
        <s v="SI_109931" u="1"/>
        <s v="SI_107407" u="1"/>
        <s v="SI_110992" u="1"/>
        <s v="SI_112293" u="1"/>
        <s v="SI_112385" u="1"/>
        <s v="SI_112477" u="1"/>
        <s v="SI_112569" u="1"/>
        <s v="SI_111121" u="1"/>
        <s v="SI_111213" u="1"/>
        <s v="SI_111305" u="1"/>
        <s v="SC_100820" u="1"/>
        <s v="SC_100912" u="1"/>
        <s v="SI_104394" u="1"/>
        <s v="SI_104486" u="1"/>
        <s v="SI_105930" u="1"/>
        <s v="SI_108495" u="1"/>
        <s v="SI_108587" u="1"/>
        <s v="SI_108679" u="1"/>
        <s v="SI_107507" u="1"/>
        <s v="SI_112393" u="1"/>
        <s v="SI_112485" u="1"/>
        <s v="SI_112577" u="1"/>
        <s v="SI_112669" u="1"/>
        <s v="SI_111221" u="1"/>
        <s v="SI_111313" u="1"/>
        <s v="SI_111405" u="1"/>
        <s v="SC_100920" u="1"/>
        <s v="SI_104678" u="1"/>
        <s v="SI_108595" u="1"/>
        <s v="SI_108687" u="1"/>
        <s v="SI_108779" u="1"/>
        <s v="SI_112493" u="1"/>
        <s v="SI_112585" u="1"/>
        <s v="SI_112677" u="1"/>
        <s v="SI_112769" u="1"/>
        <s v="SI_111321" u="1"/>
        <s v="SI_111413" u="1"/>
        <s v="SI_111505" u="1"/>
        <s v="SI_104778" u="1"/>
        <s v="SI_108695" u="1"/>
        <s v="SI_108787" u="1"/>
        <s v="SI_108879" u="1"/>
        <s v="SI_103606" u="1"/>
        <s v="SI_106079" u="1"/>
        <s v="SI_109008" u="1"/>
        <s v="SI_112593" u="1"/>
        <s v="SI_112685" u="1"/>
        <s v="SI_112777" u="1"/>
        <s v="SI_112869" u="1"/>
        <s v="SI_110069" u="1"/>
        <s v="SI_111421" u="1"/>
        <s v="SI_111513" u="1"/>
        <s v="SI_111605" u="1"/>
        <s v="SI_104786" u="1"/>
        <s v="SI_104878" u="1"/>
        <s v="SI_108795" u="1"/>
        <s v="SI_108887" u="1"/>
        <s v="SI_108979" u="1"/>
        <s v="SC_101069" u="1"/>
        <s v="SI_103522" u="1"/>
        <s v="SI_109016" u="1"/>
        <s v="SI_109108" u="1"/>
        <s v="SI_112693" u="1"/>
        <s v="SI_112785" u="1"/>
        <s v="SI_112877" u="1"/>
        <s v="SI_110077" u="1"/>
        <s v="SI_110169" u="1"/>
        <s v="SI_111521" u="1"/>
        <s v="SI_111613" u="1"/>
        <s v="SI_111705" u="1"/>
        <s v="SI_104794" u="1"/>
        <s v="SI_108895" u="1"/>
        <s v="SI_108987" u="1"/>
        <s v="SC_101077" u="1"/>
        <s v="SI_103530" u="1"/>
        <s v="SI_103806" u="1"/>
        <s v="SI_106279" u="1"/>
        <s v="SI_107815" u="1"/>
        <s v="SI_105107" u="1"/>
        <s v="SI_109024" u="1"/>
        <s v="SI_109116" u="1"/>
        <s v="SI_109208" u="1"/>
        <s v="SI_112793" u="1"/>
        <s v="SI_110085" u="1"/>
        <s v="SI_110177" u="1"/>
        <s v="SI_110269" u="1"/>
        <s v="SI_111621" u="1"/>
        <s v="SI_111713" u="1"/>
        <s v="SI_111805" u="1"/>
        <s v="SI_108995" u="1"/>
        <s v="SC_101085" u="1"/>
        <s v="SI_103722" u="1"/>
        <s v="SI_103814" u="1"/>
        <s v="SI_107823" u="1"/>
        <s v="SI_105115" u="1"/>
        <s v="SI_109032" u="1"/>
        <s v="SI_109124" u="1"/>
        <s v="SI_109216" u="1"/>
        <s v="SI_109308" u="1"/>
        <s v="SI_110093" u="1"/>
        <s v="SI_110185" u="1"/>
        <s v="SI_110277" u="1"/>
        <s v="SI_110369" u="1"/>
        <s v="SI_111721" u="1"/>
        <s v="SI_111813" u="1"/>
        <s v="SI_111905" u="1"/>
        <s v="SC_101093" u="1"/>
        <s v="SC_101185" u="1"/>
        <s v="SI_103730" u="1"/>
        <s v="SI_103822" u="1"/>
        <s v="SI_106387" u="1"/>
        <s v="SI_106479" u="1"/>
        <s v="SI_105307" u="1"/>
        <s v="SI_109040" u="1"/>
        <s v="SI_109132" u="1"/>
        <s v="SI_109224" u="1"/>
        <s v="SI_109316" u="1"/>
        <s v="SI_109408" u="1"/>
        <s v="SI_110193" u="1"/>
        <s v="SI_110285" u="1"/>
        <s v="SI_110377" u="1"/>
        <s v="SI_110469" u="1"/>
        <s v="SI_111821" u="1"/>
        <s v="SI_111913" u="1"/>
        <s v="SC_101193" u="1"/>
        <s v="SI_103830" u="1"/>
        <s v="SI_106395" u="1"/>
        <s v="SI_106487" u="1"/>
        <s v="SI_106579" u="1"/>
        <s v="SC_100205" u="1"/>
        <s v="SI_105315" u="1"/>
        <s v="SI_105407" u="1"/>
        <s v="SI_109140" u="1"/>
        <s v="SI_109232" u="1"/>
        <s v="SI_109324" u="1"/>
        <s v="SI_109416" u="1"/>
        <s v="SI_109508" u="1"/>
        <s v="SI_110293" u="1"/>
        <s v="SI_110385" u="1"/>
        <s v="SI_110477" u="1"/>
        <s v="SI_110569" u="1"/>
        <s v="SI_111921" u="1"/>
        <s v="SI_106587" u="1"/>
        <s v="SC_100213" u="1"/>
        <s v="SC_100305" u="1"/>
        <s v="SI_105323" u="1"/>
        <s v="SI_105415" u="1"/>
        <s v="SI_109240" u="1"/>
        <s v="SI_109332" u="1"/>
        <s v="SI_109424" u="1"/>
        <s v="SI_109516" u="1"/>
        <s v="SI_109608" u="1"/>
        <s v="SI_110393" u="1"/>
        <s v="SI_110485" u="1"/>
        <s v="SI_110577" u="1"/>
        <s v="SI_110669" u="1"/>
        <s v="SI_106595" u="1"/>
        <s v="SI_106779" u="1"/>
        <s v="SC_100221" u="1"/>
        <s v="SC_100313" u="1"/>
        <s v="SC_100405" u="1"/>
        <s v="SI_105331" u="1"/>
        <s v="SI_109340" u="1"/>
        <s v="SI_109432" u="1"/>
        <s v="SI_109524" u="1"/>
        <s v="SI_109616" u="1"/>
        <s v="SI_109708" u="1"/>
        <s v="SI_110493" u="1"/>
        <s v="SI_110585" u="1"/>
        <s v="SI_110677" u="1"/>
        <s v="SI_110769" u="1"/>
        <s v="SI_106787" u="1"/>
        <s v="SC_100321" u="1"/>
        <s v="SC_100413" u="1"/>
        <s v="SC_100505" u="1"/>
        <s v="SI_105707" u="1"/>
        <s v="SI_109440" u="1"/>
        <s v="SI_109532" u="1"/>
        <s v="SI_109624" u="1"/>
        <s v="SI_109716" u="1"/>
        <s v="SI_109808" u="1"/>
        <s v="SI_107008" u="1"/>
        <s v="SI_110593" u="1"/>
        <s v="SI_110685" u="1"/>
        <s v="SI_110777" u="1"/>
        <s v="SI_110869" u="1"/>
        <s v="SI_112078" u="1"/>
        <s v="SI_106795" u="1"/>
        <s v="SC_100421" u="1"/>
        <s v="SC_100513" u="1"/>
        <s v="SC_100605" u="1"/>
        <s v="SI_104179" u="1"/>
        <s v="SI_105531" u="1"/>
        <s v="SI_105715" u="1"/>
        <s v="SI_109540" u="1"/>
        <s v="SI_109632" u="1"/>
        <s v="SI_109724" u="1"/>
        <s v="SI_109816" u="1"/>
        <s v="SI_109908" u="1"/>
        <s v="SI_107016" u="1"/>
        <s v="SI_107108" u="1"/>
        <s v="SI_110693" u="1"/>
        <s v="SI_110785" u="1"/>
        <s v="SI_110877" u="1"/>
        <s v="SI_110969" u="1"/>
        <s v="SI_112086" u="1"/>
        <s v="SI_112178" u="1"/>
        <s v="SI_111006" u="1"/>
        <s v="SC_100521" u="1"/>
        <s v="SC_100613" u="1"/>
        <s v="SC_100705" u="1"/>
        <s v="SI_104187" u="1"/>
        <s v="SI_105631" u="1"/>
        <s v="SI_105723" u="1"/>
        <s v="SI_109640" u="1"/>
        <s v="SI_109732" u="1"/>
        <s v="SI_109824" u="1"/>
        <s v="SI_109916" u="1"/>
        <s v="SI_107208" u="1"/>
        <s v="SI_110793" u="1"/>
        <s v="SI_110885" u="1"/>
        <s v="SI_110977" u="1"/>
        <s v="SI_112094" u="1"/>
        <s v="SI_112186" u="1"/>
        <s v="SI_112278" u="1"/>
        <s v="SI_111014" u="1"/>
        <s v="SI_111106" u="1"/>
        <s v="SC_100621" u="1"/>
        <s v="SC_100713" u="1"/>
        <s v="SC_100805" u="1"/>
        <s v="SI_104195" u="1"/>
        <s v="SI_105731" u="1"/>
        <s v="SI_109740" u="1"/>
        <s v="SI_109832" u="1"/>
        <s v="SI_109924" u="1"/>
        <s v="SI_107032" u="1"/>
        <s v="SI_107308" u="1"/>
        <s v="SI_110893" u="1"/>
        <s v="SI_110985" u="1"/>
        <s v="SI_112194" u="1"/>
        <s v="SI_112286" u="1"/>
        <s v="SI_112378" u="1"/>
        <s v="SI_111022" u="1"/>
        <s v="SI_111114" u="1"/>
        <s v="SI_111206" u="1"/>
        <s v="SC_100721" u="1"/>
        <s v="SC_100813" u="1"/>
        <s v="SC_100905" u="1"/>
        <s v="SI_104387" u="1"/>
        <s v="SI_104479" u="1"/>
        <s v="SI_108488" u="1"/>
        <s v="SI_109840" u="1"/>
        <s v="SI_109932" u="1"/>
        <s v="SI_107040" u="1"/>
        <s v="SI_107408" u="1"/>
        <s v="SI_110993" u="1"/>
        <s v="SI_112294" u="1"/>
        <s v="SI_112386" u="1"/>
        <s v="SI_112478" u="1"/>
        <s v="SI_111030" u="1"/>
        <s v="SI_111122" u="1"/>
        <s v="SI_111214" u="1"/>
        <s v="SI_111306" u="1"/>
        <s v="SC_100821" u="1"/>
        <s v="SC_100913" u="1"/>
        <s v="SI_104395" u="1"/>
        <s v="SI_104487" u="1"/>
        <s v="SI_105931" u="1"/>
        <s v="SI_108496" u="1"/>
        <s v="SI_108588" u="1"/>
        <s v="SI_109940" u="1"/>
        <s v="SI_107508" u="1"/>
        <s v="SI_112394" u="1"/>
        <s v="SI_112486" u="1"/>
        <s v="SI_112578" u="1"/>
        <s v="SI_111130" u="1"/>
        <s v="SI_111222" u="1"/>
        <s v="SI_111314" u="1"/>
        <s v="SI_111406" u="1"/>
        <s v="SC_100921" u="1"/>
        <s v="SI_104679" u="1"/>
        <s v="SI_108596" u="1"/>
        <s v="SI_108688" u="1"/>
        <s v="SI_112494" u="1"/>
        <s v="SI_112586" u="1"/>
        <s v="SI_112678" u="1"/>
        <s v="SI_111230" u="1"/>
        <s v="SI_111322" u="1"/>
        <s v="SI_111414" u="1"/>
        <s v="SI_111506" u="1"/>
        <s v="SI_104779" u="1"/>
        <s v="SI_108696" u="1"/>
        <s v="SI_108788" u="1"/>
        <s v="SI_103607" u="1"/>
        <s v="SI_109009" u="1"/>
        <s v="SI_112594" u="1"/>
        <s v="SI_112686" u="1"/>
        <s v="SI_112778" u="1"/>
        <s v="SI_111330" u="1"/>
        <s v="SI_111422" u="1"/>
        <s v="SI_111514" u="1"/>
        <s v="SI_111606" u="1"/>
        <s v="SI_104787" u="1"/>
        <s v="SI_104879" u="1"/>
        <s v="SI_108796" u="1"/>
        <s v="SI_108888" u="1"/>
        <s v="SI_103523" u="1"/>
        <s v="SI_109017" u="1"/>
        <s v="SI_109109" u="1"/>
        <s v="SI_112694" u="1"/>
        <s v="SI_112786" u="1"/>
        <s v="SI_112878" u="1"/>
        <s v="SI_110078" u="1"/>
        <s v="SI_111430" u="1"/>
        <s v="SI_111522" u="1"/>
        <s v="SI_111614" u="1"/>
        <s v="SI_111706" u="1"/>
        <s v="SI_104795" u="1"/>
        <s v="SI_108896" u="1"/>
        <s v="SI_108988" u="1"/>
        <s v="SC_101078" u="1"/>
        <s v="SI_103531" u="1"/>
        <s v="SI_103807" u="1"/>
        <s v="SI_107816" u="1"/>
        <s v="SI_105108" u="1"/>
        <s v="SI_109025" u="1"/>
        <s v="SI_109117" u="1"/>
        <s v="SI_109209" u="1"/>
        <s v="SI_112794" u="1"/>
        <s v="SI_110086" u="1"/>
        <s v="SI_110178" u="1"/>
        <s v="SI_111530" u="1"/>
        <s v="SI_111622" u="1"/>
        <s v="SI_111714" u="1"/>
        <s v="SI_111806" u="1"/>
        <s v="SI_108996" u="1"/>
        <s v="SC_101086" u="1"/>
        <s v="SI_103815" u="1"/>
        <s v="SI_106196" u="1"/>
        <s v="SI_107640" u="1"/>
        <s v="SI_107824" u="1"/>
        <s v="SI_109033" u="1"/>
        <s v="SI_109125" u="1"/>
        <s v="SI_109217" u="1"/>
        <s v="SI_109309" u="1"/>
        <s v="SI_110094" u="1"/>
        <s v="SI_110186" u="1"/>
        <s v="SI_110278" u="1"/>
        <s v="SI_111630" u="1"/>
        <s v="SI_111722" u="1"/>
        <s v="SI_111814" u="1"/>
        <s v="SI_111906" u="1"/>
        <s v="SC_101186" u="1"/>
        <s v="SI_103731" u="1"/>
        <s v="SI_106388" u="1"/>
        <s v="SI_105308" u="1"/>
        <s v="SI_109041" u="1"/>
        <s v="SI_109133" u="1"/>
        <s v="SI_109225" u="1"/>
        <s v="SI_109317" u="1"/>
        <s v="SI_109409" u="1"/>
        <s v="SI_110194" u="1"/>
        <s v="SI_110286" u="1"/>
        <s v="SI_110378" u="1"/>
        <s v="SI_111730" u="1"/>
        <s v="SI_111822" u="1"/>
        <s v="SI_111914" u="1"/>
        <s v="SI_103831" u="1"/>
        <s v="SI_106396" u="1"/>
        <s v="SI_106488" u="1"/>
        <s v="SC_100206" u="1"/>
        <s v="SI_105040" u="1"/>
        <s v="SI_105316" u="1"/>
        <s v="SI_105408" u="1"/>
        <s v="SI_109141" u="1"/>
        <s v="SI_109233" u="1"/>
        <s v="SI_109325" u="1"/>
        <s v="SI_109417" u="1"/>
        <s v="SI_109509" u="1"/>
        <s v="SI_110294" u="1"/>
        <s v="SI_110386" u="1"/>
        <s v="SI_110478" u="1"/>
        <s v="SI_111830" u="1"/>
        <s v="SI_111922" u="1"/>
        <s v="SI_106588" u="1"/>
        <s v="SC_100214" u="1"/>
        <s v="SC_100306" u="1"/>
        <s v="SI_105324" u="1"/>
        <s v="SI_105416" u="1"/>
        <s v="SI_109241" u="1"/>
        <s v="SI_109333" u="1"/>
        <s v="SI_109425" u="1"/>
        <s v="SI_109517" u="1"/>
        <s v="SI_109609" u="1"/>
        <s v="SI_110394" u="1"/>
        <s v="SI_110486" u="1"/>
        <s v="SI_110578" u="1"/>
        <s v="SI_111930" u="1"/>
        <s v="SI_106596" u="1"/>
        <s v="SC_100222" u="1"/>
        <s v="SC_100314" u="1"/>
        <s v="SC_100406" u="1"/>
        <s v="SI_105332" u="1"/>
        <s v="SI_109341" u="1"/>
        <s v="SI_109433" u="1"/>
        <s v="SI_109525" u="1"/>
        <s v="SI_109617" u="1"/>
        <s v="SI_109709" u="1"/>
        <s v="SI_110494" u="1"/>
        <s v="SI_110586" u="1"/>
        <s v="SI_110678" u="1"/>
        <s v="SI_106788" u="1"/>
        <s v="SC_100230" u="1"/>
        <s v="SC_100322" u="1"/>
        <s v="SC_100414" u="1"/>
        <s v="SC_100506" u="1"/>
        <s v="SI_105340" u="1"/>
        <s v="SI_109441" u="1"/>
        <s v="SI_109533" u="1"/>
        <s v="SI_109625" u="1"/>
        <s v="SI_109717" u="1"/>
        <s v="SI_109809" u="1"/>
        <s v="SI_107009" u="1"/>
        <s v="SI_110594" u="1"/>
        <s v="SI_110686" u="1"/>
        <s v="SI_110778" u="1"/>
        <s v="SI_112079" u="1"/>
        <s v="SI_106796" u="1"/>
        <s v="SC_100330" u="1"/>
        <s v="SC_100422" u="1"/>
        <s v="SC_100514" u="1"/>
        <s v="SC_100606" u="1"/>
        <s v="SI_105532" u="1"/>
        <s v="SI_105716" u="1"/>
        <s v="SI_109541" u="1"/>
        <s v="SI_109633" u="1"/>
        <s v="SI_109725" u="1"/>
        <s v="SI_109817" u="1"/>
        <s v="SI_109909" u="1"/>
        <s v="SI_107017" u="1"/>
        <s v="SI_107109" u="1"/>
        <s v="SI_110694" u="1"/>
        <s v="SI_110786" u="1"/>
        <s v="SI_110878" u="1"/>
        <s v="SI_112087" u="1"/>
        <s v="SI_112179" u="1"/>
        <s v="SI_111007" u="1"/>
        <s v="SC_100430" u="1"/>
        <s v="SC_100522" u="1"/>
        <s v="SC_100614" u="1"/>
        <s v="SC_100706" u="1"/>
        <s v="SI_104188" u="1"/>
        <s v="SI_105540" u="1"/>
        <s v="SI_105632" u="1"/>
        <s v="SI_105724" u="1"/>
        <s v="SI_109641" u="1"/>
        <s v="SI_109733" u="1"/>
        <s v="SI_109825" u="1"/>
        <s v="SI_109917" u="1"/>
        <s v="SI_107209" u="1"/>
        <s v="SI_110794" u="1"/>
        <s v="SI_110886" u="1"/>
        <s v="SI_110978" u="1"/>
        <s v="SI_112095" u="1"/>
        <s v="SI_112187" u="1"/>
        <s v="SI_112279" u="1"/>
        <s v="SI_111015" u="1"/>
        <s v="SI_111107" u="1"/>
        <s v="SC_100530" u="1"/>
        <s v="SC_100622" u="1"/>
        <s v="SC_100714" u="1"/>
        <s v="SC_100806" u="1"/>
        <s v="SI_104196" u="1"/>
        <s v="SI_105640" u="1"/>
        <s v="SI_105732" u="1"/>
        <s v="SI_109741" u="1"/>
        <s v="SI_109833" u="1"/>
        <s v="SI_109925" u="1"/>
        <s v="SI_107033" u="1"/>
        <s v="SI_107309" u="1"/>
        <s v="SI_110894" u="1"/>
        <s v="SI_110986" u="1"/>
        <s v="SI_112195" u="1"/>
        <s v="SI_112287" u="1"/>
        <s v="SI_112379" u="1"/>
        <s v="SI_111023" u="1"/>
        <s v="SI_111115" u="1"/>
        <s v="SI_111207" u="1"/>
        <s v="SC_100630" u="1"/>
        <s v="SC_100722" u="1"/>
        <s v="SC_100814" u="1"/>
        <s v="SC_100906" u="1"/>
        <s v="SI_104388" u="1"/>
        <s v="SI_105740" u="1"/>
        <s v="SI_105924" u="1"/>
        <s v="SI_108489" u="1"/>
        <s v="SI_109841" u="1"/>
        <s v="SI_109933" u="1"/>
        <s v="SI_107041" u="1"/>
        <s v="SI_107409" u="1"/>
        <s v="SI_110994" u="1"/>
        <s v="SI_112295" u="1"/>
        <s v="SI_112387" u="1"/>
        <s v="SI_112479" u="1"/>
        <s v="SI_111031" u="1"/>
        <s v="SI_111123" u="1"/>
        <s v="SI_111215" u="1"/>
        <s v="SI_111307" u="1"/>
        <s v="SC_100730" u="1"/>
        <s v="SC_100822" u="1"/>
        <s v="SC_100914" u="1"/>
        <s v="SI_104396" u="1"/>
        <s v="SI_104488" u="1"/>
        <s v="SI_105932" u="1"/>
        <s v="SI_108497" u="1"/>
        <s v="SI_108589" u="1"/>
        <s v="SI_109941" u="1"/>
        <s v="SI_112395" u="1"/>
        <s v="SI_112487" u="1"/>
        <s v="SI_112579" u="1"/>
        <s v="SI_111131" u="1"/>
        <s v="SI_111223" u="1"/>
        <s v="SI_111315" u="1"/>
        <s v="SI_111407" u="1"/>
        <s v="SC_100830" u="1"/>
        <s v="SC_100922" u="1"/>
        <s v="SI_105940" u="1"/>
        <s v="SI_108597" u="1"/>
        <s v="SI_108689" u="1"/>
        <s v="SI_112495" u="1"/>
        <s v="SI_112587" u="1"/>
        <s v="SI_112679" u="1"/>
        <s v="SI_111231" u="1"/>
        <s v="SI_111323" u="1"/>
        <s v="SI_111415" u="1"/>
        <s v="SI_111507" u="1"/>
        <s v="SC_100930" u="1"/>
        <s v="SI_108697" u="1"/>
        <s v="SI_108789" u="1"/>
        <s v="SI_103608" u="1"/>
        <s v="SI_112595" u="1"/>
        <s v="SI_112687" u="1"/>
        <s v="SI_112779" u="1"/>
        <s v="SI_111331" u="1"/>
        <s v="SI_111423" u="1"/>
        <s v="SI_111515" u="1"/>
        <s v="SI_111607" u="1"/>
        <s v="SI_104788" u="1"/>
        <s v="SI_108797" u="1"/>
        <s v="SI_108889" u="1"/>
        <s v="SI_103524" u="1"/>
        <s v="SI_107809" u="1"/>
        <s v="SI_109018" u="1"/>
        <s v="SI_112695" u="1"/>
        <s v="SI_112787" u="1"/>
        <s v="SI_112879" u="1"/>
        <s v="SI_110079" u="1"/>
        <s v="SI_111431" u="1"/>
        <s v="SI_111523" u="1"/>
        <s v="SI_111615" u="1"/>
        <s v="SI_111707" u="1"/>
        <s v="SI_104796" u="1"/>
        <s v="SI_108897" u="1"/>
        <s v="SI_108989" u="1"/>
        <s v="SC_101079" u="1"/>
        <s v="SI_103532" u="1"/>
        <s v="SI_103808" u="1"/>
        <s v="SI_107817" u="1"/>
        <s v="SI_105109" u="1"/>
        <s v="SI_109026" u="1"/>
        <s v="SI_109118" u="1"/>
        <s v="SI_112795" u="1"/>
        <s v="SI_110087" u="1"/>
        <s v="SI_110179" u="1"/>
        <s v="SI_111531" u="1"/>
        <s v="SI_111623" u="1"/>
        <s v="SI_111715" u="1"/>
        <s v="SI_111807" u="1"/>
        <s v="SI_108997" u="1"/>
        <s v="SC_101087" u="1"/>
        <s v="SC_101179" u="1"/>
        <s v="SI_103540" u="1"/>
        <s v="SI_103724" u="1"/>
        <s v="SI_103816" u="1"/>
        <s v="SI_106197" u="1"/>
        <s v="SI_107641" u="1"/>
        <s v="SI_107825" u="1"/>
        <s v="SI_109034" u="1"/>
        <s v="SI_109126" u="1"/>
        <s v="SI_109218" u="1"/>
        <s v="SI_110095" u="1"/>
        <s v="SI_110187" u="1"/>
        <s v="SI_110279" u="1"/>
        <s v="SI_111631" u="1"/>
        <s v="SI_111723" u="1"/>
        <s v="SI_111815" u="1"/>
        <s v="SI_111907" u="1"/>
        <s v="SC_101187" u="1"/>
        <s v="SI_103732" u="1"/>
        <s v="SI_103824" u="1"/>
        <s v="SI_106389" u="1"/>
        <s v="SI_105309" u="1"/>
        <s v="SI_109042" u="1"/>
        <s v="SI_109134" u="1"/>
        <s v="SI_109226" u="1"/>
        <s v="SI_109318" u="1"/>
        <s v="SI_110195" u="1"/>
        <s v="SI_110287" u="1"/>
        <s v="SI_110379" u="1"/>
        <s v="SI_111731" u="1"/>
        <s v="SI_111823" u="1"/>
        <s v="SI_111915" u="1"/>
        <s v="SC_101195" u="1"/>
        <s v="SI_103740" u="1"/>
        <s v="SI_103832" u="1"/>
        <s v="SI_106397" u="1"/>
        <s v="SI_106489" u="1"/>
        <s v="SC_100207" u="1"/>
        <s v="SI_105041" u="1"/>
        <s v="SI_105317" u="1"/>
        <s v="SI_105409" u="1"/>
        <s v="SI_109050" u="1"/>
        <s v="SI_109142" u="1"/>
        <s v="SI_109234" u="1"/>
        <s v="SI_109326" u="1"/>
        <s v="SI_109418" u="1"/>
        <s v="SI_110295" u="1"/>
        <s v="SI_110387" u="1"/>
        <s v="SI_110479" u="1"/>
        <s v="SI_111831" u="1"/>
        <s v="SI_111923" u="1"/>
        <s v="SI_103840" u="1"/>
        <s v="SI_106589" u="1"/>
        <s v="SC_100215" u="1"/>
        <s v="SC_100307" u="1"/>
        <s v="SI_105325" u="1"/>
        <s v="SI_105417" u="1"/>
        <s v="SI_109150" u="1"/>
        <s v="SI_109242" u="1"/>
        <s v="SI_109334" u="1"/>
        <s v="SI_109426" u="1"/>
        <s v="SI_109518" u="1"/>
        <s v="SI_110395" u="1"/>
        <s v="SI_110487" u="1"/>
        <s v="SI_110579" u="1"/>
        <s v="SI_111931" u="1"/>
        <s v="SI_103940" u="1"/>
        <s v="SI_106597" u="1"/>
        <s v="SC_100223" u="1"/>
        <s v="SC_100315" u="1"/>
        <s v="SC_100407" u="1"/>
        <s v="SI_105333" u="1"/>
        <s v="SI_109250" u="1"/>
        <s v="SI_109342" u="1"/>
        <s v="SI_109434" u="1"/>
        <s v="SI_109526" u="1"/>
        <s v="SI_109618" u="1"/>
        <s v="SI_110495" u="1"/>
        <s v="SI_110587" u="1"/>
        <s v="SI_110679" u="1"/>
        <s v="SI_106789" u="1"/>
        <s v="SC_100231" u="1"/>
        <s v="SC_100323" u="1"/>
        <s v="SC_100415" u="1"/>
        <s v="SC_100507" u="1"/>
        <s v="SI_105341" u="1"/>
        <s v="SI_105709" u="1"/>
        <s v="SI_109350" u="1"/>
        <s v="SI_109442" u="1"/>
        <s v="SI_109534" u="1"/>
        <s v="SI_109626" u="1"/>
        <s v="SI_109718" u="1"/>
        <s v="SI_110595" u="1"/>
        <s v="SI_110687" u="1"/>
        <s v="SI_110779" u="1"/>
        <s v="SI_106797" u="1"/>
        <s v="SC_100331" u="1"/>
        <s v="SC_100423" u="1"/>
        <s v="SC_100515" u="1"/>
        <s v="SC_100607" u="1"/>
        <s v="SI_105533" u="1"/>
        <s v="SI_105625" u="1"/>
        <s v="SI_105717" u="1"/>
        <s v="SI_109450" u="1"/>
        <s v="SI_109542" u="1"/>
        <s v="SI_109634" u="1"/>
        <s v="SI_109726" u="1"/>
        <s v="SI_109818" u="1"/>
        <s v="SI_110695" u="1"/>
        <s v="SI_110787" u="1"/>
        <s v="SI_110879" u="1"/>
        <s v="SI_112088" u="1"/>
        <s v="SI_111008" u="1"/>
        <s v="SC_100431" u="1"/>
        <s v="SC_100523" u="1"/>
        <s v="SC_100615" u="1"/>
        <s v="SC_100707" u="1"/>
        <s v="SI_104189" u="1"/>
        <s v="SI_105541" u="1"/>
        <s v="SI_105633" u="1"/>
        <s v="SI_105725" u="1"/>
        <s v="SI_109550" u="1"/>
        <s v="SI_109642" u="1"/>
        <s v="SI_109734" u="1"/>
        <s v="SI_109826" u="1"/>
        <s v="SI_109918" u="1"/>
        <s v="SI_107026" u="1"/>
        <s v="SI_110795" u="1"/>
        <s v="SI_110887" u="1"/>
        <s v="SI_110979" u="1"/>
        <s v="SI_112096" u="1"/>
        <s v="SI_112188" u="1"/>
        <s v="SI_111016" u="1"/>
        <s v="SI_111108" u="1"/>
        <s v="SC_100531" u="1"/>
        <s v="SC_100623" u="1"/>
        <s v="SC_100715" u="1"/>
        <s v="SC_100807" u="1"/>
        <s v="SI_104197" u="1"/>
        <s v="SI_105733" u="1"/>
        <s v="SI_109650" u="1"/>
        <s v="SI_109742" u="1"/>
        <s v="SI_109834" u="1"/>
        <s v="SI_109926" u="1"/>
        <s v="SI_107034" u="1"/>
        <s v="SI_110895" u="1"/>
        <s v="SI_110987" u="1"/>
        <s v="SI_112196" u="1"/>
        <s v="SI_112288" u="1"/>
        <s v="SI_111024" u="1"/>
        <s v="SI_111116" u="1"/>
        <s v="SI_111208" u="1"/>
        <s v="SC_100631" u="1"/>
        <s v="SC_100723" u="1"/>
        <s v="SC_100815" u="1"/>
        <s v="SC_100907" u="1"/>
        <s v="SI_104389" u="1"/>
        <s v="SI_105925" u="1"/>
        <s v="SI_109750" u="1"/>
        <s v="SI_109842" u="1"/>
        <s v="SI_109934" u="1"/>
        <s v="SI_107042" u="1"/>
        <s v="SI_110995" u="1"/>
        <s v="SI_112296" u="1"/>
        <s v="SI_112388" u="1"/>
        <s v="SI_111032" u="1"/>
        <s v="SI_111124" u="1"/>
        <s v="SI_111216" u="1"/>
        <s v="SI_111308" u="1"/>
        <s v="SC_100731" u="1"/>
        <s v="SC_100823" u="1"/>
        <s v="SC_100915" u="1"/>
        <s v="SI_104397" u="1"/>
        <s v="SI_104489" u="1"/>
        <s v="SI_105933" u="1"/>
        <s v="SI_108498" u="1"/>
        <s v="SI_109850" u="1"/>
        <s v="SI_109942" u="1"/>
        <s v="SI_107050" u="1"/>
        <s v="SI_112396" u="1"/>
        <s v="SI_112488" u="1"/>
        <s v="SI_111040" u="1"/>
        <s v="SI_111132" u="1"/>
        <s v="SI_111224" u="1"/>
        <s v="SI_111316" u="1"/>
        <s v="SI_111408" u="1"/>
        <s v="SC_100831" u="1"/>
        <s v="SC_100923" u="1"/>
        <s v="SI_105941" u="1"/>
        <s v="SI_108598" u="1"/>
        <s v="SI_109950" u="1"/>
        <s v="SI_107150" u="1"/>
        <s v="SI_112496" u="1"/>
        <s v="SI_112588" u="1"/>
        <s v="SI_111140" u="1"/>
        <s v="SI_111232" u="1"/>
        <s v="SI_111324" u="1"/>
        <s v="SI_111416" u="1"/>
        <s v="SI_111508" u="1"/>
        <s v="SC_100931" u="1"/>
        <s v="SI_108698" u="1"/>
        <s v="SI_103609" u="1"/>
        <s v="SI_107250" u="1"/>
        <s v="SI_112596" u="1"/>
        <s v="SI_112688" u="1"/>
        <s v="SI_111240" u="1"/>
        <s v="SI_111332" u="1"/>
        <s v="SI_111424" u="1"/>
        <s v="SI_111516" u="1"/>
        <s v="SI_111608" u="1"/>
        <s v="SI_104789" u="1"/>
        <s v="SI_108798" u="1"/>
        <s v="SI_103525" u="1"/>
        <s v="SI_107350" u="1"/>
        <s v="SI_109019" u="1"/>
        <s v="SI_112696" u="1"/>
        <s v="SI_112788" u="1"/>
        <s v="SI_111340" u="1"/>
        <s v="SI_111432" u="1"/>
        <s v="SI_111524" u="1"/>
        <s v="SI_111616" u="1"/>
        <s v="SI_111708" u="1"/>
        <s v="SI_104797" u="1"/>
        <s v="SI_108898" u="1"/>
        <s v="SI_103533" u="1"/>
        <s v="SI_103809" u="1"/>
        <s v="SI_107450" u="1"/>
        <s v="SI_107818" u="1"/>
        <s v="SI_109027" u="1"/>
        <s v="SI_109119" u="1"/>
        <s v="SI_112796" u="1"/>
        <s v="SI_110088" u="1"/>
        <s v="SI_111440" u="1"/>
        <s v="SI_111532" u="1"/>
        <s v="SI_111624" u="1"/>
        <s v="SI_111716" u="1"/>
        <s v="SI_111808" u="1"/>
        <s v="SI_108998" u="1"/>
        <s v="SI_103541" u="1"/>
        <s v="SI_103725" u="1"/>
        <s v="SI_103817" u="1"/>
        <s v="SI_106198" u="1"/>
        <s v="SI_107550" u="1"/>
        <s v="SI_107642" u="1"/>
        <s v="SI_107826" u="1"/>
        <s v="SI_109035" u="1"/>
        <s v="SI_109127" u="1"/>
        <s v="SI_109219" u="1"/>
        <s v="SI_110096" u="1"/>
        <s v="SI_110188" u="1"/>
        <s v="SI_111540" u="1"/>
        <s v="SI_111632" u="1"/>
        <s v="SI_111724" u="1"/>
        <s v="SI_111816" u="1"/>
        <s v="SI_111908" u="1"/>
        <s v="SC_101188" u="1"/>
        <s v="SI_103733" u="1"/>
        <s v="SI_103825" u="1"/>
        <s v="SI_107650" u="1"/>
        <s v="SI_109043" u="1"/>
        <s v="SI_109135" u="1"/>
        <s v="SI_109227" u="1"/>
        <s v="SI_109319" u="1"/>
        <s v="SI_110196" u="1"/>
        <s v="SI_110288" u="1"/>
        <s v="SI_111640" u="1"/>
        <s v="SI_111732" u="1"/>
        <s v="SI_111824" u="1"/>
        <s v="SI_111916" u="1"/>
        <s v="SC_101196" u="1"/>
        <s v="SI_103741" u="1"/>
        <s v="SI_103833" u="1"/>
        <s v="SI_106398" u="1"/>
        <s v="SC_100208" u="1"/>
        <s v="SI_105042" u="1"/>
        <s v="SI_105318" u="1"/>
        <s v="SI_109051" u="1"/>
        <s v="SI_109143" u="1"/>
        <s v="SI_109235" u="1"/>
        <s v="SI_109327" u="1"/>
        <s v="SI_109419" u="1"/>
        <s v="SI_110296" u="1"/>
        <s v="SI_110388" u="1"/>
        <s v="SI_111740" u="1"/>
        <s v="SI_111832" u="1"/>
        <s v="SI_111924" u="1"/>
        <s v="SI_103841" u="1"/>
        <s v="SC_100216" u="1"/>
        <s v="SC_100308" u="1"/>
        <s v="SI_105050" u="1"/>
        <s v="SI_105326" u="1"/>
        <s v="SI_105418" u="1"/>
        <s v="SI_109151" u="1"/>
        <s v="SI_109243" u="1"/>
        <s v="SI_109335" u="1"/>
        <s v="SI_109427" u="1"/>
        <s v="SI_109519" u="1"/>
        <s v="SI_110396" u="1"/>
        <s v="SI_110488" u="1"/>
        <s v="SI_111840" u="1"/>
        <s v="SI_111932" u="1"/>
        <s v="SI_103941" u="1"/>
        <s v="SI_106598" u="1"/>
        <s v="SC_100224" u="1"/>
        <s v="SC_100316" u="1"/>
        <s v="SC_100408" u="1"/>
        <s v="SI_105150" u="1"/>
        <s v="SI_105334" u="1"/>
        <s v="SI_109251" u="1"/>
        <s v="SI_109343" u="1"/>
        <s v="SI_109435" u="1"/>
        <s v="SI_109527" u="1"/>
        <s v="SI_109619" u="1"/>
        <s v="SI_110496" u="1"/>
        <s v="SI_110588" u="1"/>
        <s v="SI_111940" u="1"/>
        <s v="SC_100232" u="1"/>
        <s v="SC_100324" u="1"/>
        <s v="SC_100416" u="1"/>
        <s v="SC_100508" u="1"/>
        <s v="SI_105342" u="1"/>
        <s v="SI_109351" u="1"/>
        <s v="SI_109443" u="1"/>
        <s v="SI_109535" u="1"/>
        <s v="SI_109627" u="1"/>
        <s v="SI_109719" u="1"/>
        <s v="SI_110596" u="1"/>
        <s v="SI_110688" u="1"/>
        <s v="SI_106798" u="1"/>
        <s v="SC_100240" u="1"/>
        <s v="SC_100332" u="1"/>
        <s v="SC_100424" u="1"/>
        <s v="SC_100516" u="1"/>
        <s v="SC_100608" u="1"/>
        <s v="SI_105350" u="1"/>
        <s v="SI_105534" u="1"/>
        <s v="SI_105626" u="1"/>
        <s v="SI_105718" u="1"/>
        <s v="SI_109451" u="1"/>
        <s v="SI_109543" u="1"/>
        <s v="SI_109635" u="1"/>
        <s v="SI_109727" u="1"/>
        <s v="SI_109819" u="1"/>
        <s v="SI_110696" u="1"/>
        <s v="SI_110788" u="1"/>
        <s v="SI_112089" u="1"/>
        <s v="SI_111009" u="1"/>
        <s v="SC_100340" u="1"/>
        <s v="SC_100432" u="1"/>
        <s v="SC_100524" u="1"/>
        <s v="SC_100616" u="1"/>
        <s v="SC_100708" u="1"/>
        <s v="SI_105542" u="1"/>
        <s v="SI_105634" u="1"/>
        <s v="SI_105726" u="1"/>
        <s v="SI_109551" u="1"/>
        <s v="SI_109643" u="1"/>
        <s v="SI_109735" u="1"/>
        <s v="SI_109827" u="1"/>
        <s v="SI_109919" u="1"/>
        <s v="SI_107027" u="1"/>
        <s v="SI_110796" u="1"/>
        <s v="SI_110888" u="1"/>
        <s v="SI_112097" u="1"/>
        <s v="SI_112189" u="1"/>
        <s v="SI_111017" u="1"/>
        <s v="SI_111109" u="1"/>
        <s v="SC_100440" u="1"/>
        <s v="SC_100532" u="1"/>
        <s v="SC_100624" u="1"/>
        <s v="SC_100716" u="1"/>
        <s v="SC_100808" u="1"/>
        <s v="SI_104198" u="1"/>
        <s v="SI_105550" u="1"/>
        <s v="SI_105734" u="1"/>
        <s v="SI_109651" u="1"/>
        <s v="SI_109743" u="1"/>
        <s v="SI_109835" u="1"/>
        <s v="SI_109927" u="1"/>
        <s v="SI_107035" u="1"/>
        <s v="SI_110896" u="1"/>
        <s v="SI_110988" u="1"/>
        <s v="SI_112197" u="1"/>
        <s v="SI_112289" u="1"/>
        <s v="SI_111025" u="1"/>
        <s v="SI_111117" u="1"/>
        <s v="SI_111209" u="1"/>
        <s v="SC_100540" u="1"/>
        <s v="SC_100632" u="1"/>
        <s v="SC_100724" u="1"/>
        <s v="SC_100816" u="1"/>
        <s v="SC_100908" u="1"/>
        <s v="SI_105926" u="1"/>
        <s v="SI_109751" u="1"/>
        <s v="SI_109843" u="1"/>
        <s v="SI_109935" u="1"/>
        <s v="SI_107043" u="1"/>
        <s v="SI_110996" u="1"/>
        <s v="SI_112297" u="1"/>
        <s v="SI_112389" u="1"/>
        <s v="SI_111033" u="1"/>
        <s v="SI_111125" u="1"/>
        <s v="SI_111217" u="1"/>
        <s v="SI_111309" u="1"/>
        <s v="SC_100640" u="1"/>
        <s v="SC_100732" u="1"/>
        <s v="SC_100824" u="1"/>
        <s v="SC_100916" u="1"/>
        <s v="SI_104398" u="1"/>
        <s v="SI_105934" u="1"/>
        <s v="SI_108499" u="1"/>
        <s v="SI_109851" u="1"/>
        <s v="SI_109943" u="1"/>
        <s v="SI_107051" u="1"/>
        <s v="SI_112397" u="1"/>
        <s v="SI_112489" u="1"/>
        <s v="SI_111041" u="1"/>
        <s v="SI_111133" u="1"/>
        <s v="SI_111225" u="1"/>
        <s v="SI_111317" u="1"/>
        <s v="SI_111409" u="1"/>
        <s v="SC_100740" u="1"/>
        <s v="SC_100832" u="1"/>
        <s v="SC_100924" u="1"/>
        <s v="SI_105942" u="1"/>
        <s v="SI_108599" u="1"/>
        <s v="SI_109951" u="1"/>
        <s v="SI_107151" u="1"/>
        <s v="SI_112497" u="1"/>
        <s v="SI_112589" u="1"/>
        <s v="SI_111141" u="1"/>
        <s v="SI_111233" u="1"/>
        <s v="SI_111325" u="1"/>
        <s v="SI_111417" u="1"/>
        <s v="SI_111509" u="1"/>
        <s v="SC_100840" u="1"/>
        <s v="SC_100932" u="1"/>
        <s v="SI_108699" u="1"/>
        <s v="SI_103518" u="1"/>
        <s v="SI_107251" u="1"/>
        <s v="SI_112597" u="1"/>
        <s v="SI_112689" u="1"/>
        <s v="SI_111241" u="1"/>
        <s v="SI_111333" u="1"/>
        <s v="SI_111425" u="1"/>
        <s v="SI_111517" u="1"/>
        <s v="SI_111609" u="1"/>
        <s v="SC_100940" u="1"/>
        <s v="SI_108799" u="1"/>
        <s v="SI_103526" u="1"/>
        <s v="SI_107351" u="1"/>
        <s v="SI_112697" u="1"/>
        <s v="SI_112789" u="1"/>
        <s v="SI_111341" u="1"/>
        <s v="SI_111433" u="1"/>
        <s v="SI_111525" u="1"/>
        <s v="SI_111617" u="1"/>
        <s v="SI_111709" u="1"/>
        <s v="SI_104798" u="1"/>
        <s v="SI_108899" u="1"/>
        <s v="SI_103534" u="1"/>
        <s v="SI_107451" u="1"/>
        <s v="SI_107543" u="1"/>
        <s v="SI_107819" u="1"/>
        <s v="SI_109028" u="1"/>
        <s v="SI_112797" u="1"/>
        <s v="SI_110089" u="1"/>
        <s v="SI_111441" u="1"/>
        <s v="SI_111533" u="1"/>
        <s v="SI_111625" u="1"/>
        <s v="SI_111717" u="1"/>
        <s v="SI_111809" u="1"/>
        <s v="SI_108999" u="1"/>
        <s v="SI_103542" u="1"/>
        <s v="SI_103726" u="1"/>
        <s v="SI_103818" u="1"/>
        <s v="SI_106199" u="1"/>
        <s v="SI_107551" u="1"/>
        <s v="SI_107643" u="1"/>
        <s v="SI_109036" u="1"/>
        <s v="SI_109128" u="1"/>
        <s v="SI_110097" u="1"/>
        <s v="SI_110189" u="1"/>
        <s v="SI_111541" u="1"/>
        <s v="SI_111633" u="1"/>
        <s v="SI_111725" u="1"/>
        <s v="SI_111817" u="1"/>
        <s v="SI_111909" u="1"/>
        <s v="SI_103550" u="1"/>
        <s v="SI_103734" u="1"/>
        <s v="SI_103826" u="1"/>
        <s v="SI_107651" u="1"/>
        <s v="SI_109044" u="1"/>
        <s v="SI_109136" u="1"/>
        <s v="SI_109228" u="1"/>
        <s v="SI_110197" u="1"/>
        <s v="SI_110289" u="1"/>
        <s v="SI_111641" u="1"/>
        <s v="SI_111733" u="1"/>
        <s v="SI_111825" u="1"/>
        <s v="SI_111917" u="1"/>
        <s v="SC_101197" u="1"/>
        <s v="SI_103742" u="1"/>
        <s v="SI_103834" u="1"/>
        <s v="SI_106399" u="1"/>
        <s v="SC_100209" u="1"/>
        <s v="SI_105043" u="1"/>
        <s v="SI_105319" u="1"/>
        <s v="SI_109052" u="1"/>
        <s v="SI_109144" u="1"/>
        <s v="SI_109236" u="1"/>
        <s v="SI_109328" u="1"/>
        <s v="SI_110297" u="1"/>
        <s v="SI_110389" u="1"/>
        <s v="SI_111741" u="1"/>
        <s v="SI_111833" u="1"/>
        <s v="SI_111925" u="1"/>
        <s v="SI_103750" u="1"/>
        <s v="SC_100217" u="1"/>
        <s v="SC_100309" u="1"/>
        <s v="SI_105051" u="1"/>
        <s v="SI_105327" u="1"/>
        <s v="SI_105419" u="1"/>
        <s v="SI_109060" u="1"/>
        <s v="SI_109152" u="1"/>
        <s v="SI_109244" u="1"/>
        <s v="SI_109336" u="1"/>
        <s v="SI_109428" u="1"/>
        <s v="00-10" u="1"/>
        <s v="SI_110397" u="1"/>
        <s v="SI_110489" u="1"/>
        <s v="SI_111841" u="1"/>
        <s v="SI_111933" u="1"/>
        <s v="SI_103942" u="1"/>
        <s v="SI_106599" u="1"/>
        <s v="SC_100225" u="1"/>
        <s v="SC_100317" u="1"/>
        <s v="SC_100409" u="1"/>
        <s v="SI_105151" u="1"/>
        <s v="SI_105335" u="1"/>
        <s v="SI_109160" u="1"/>
        <s v="SI_109252" u="1"/>
        <s v="SI_109436" u="1"/>
        <s v="SI_109528" u="1"/>
        <s v="SI_110497" u="1"/>
        <s v="SI_110589" u="1"/>
        <s v="SI_111941" u="1"/>
        <s v="SI_113334" u="1"/>
        <s v="SI_103950" u="1"/>
        <s v="SC_100233" u="1"/>
        <s v="SC_100325" u="1"/>
        <s v="SC_100417" u="1"/>
        <s v="SC_100509" u="1"/>
        <s v="SI_105343" u="1"/>
        <s v="SI_109260" u="1"/>
        <s v="SI_109352" u="1"/>
        <s v="SI_109444" u="1"/>
        <s v="SI_109536" u="1"/>
        <s v="SI_109628" u="1"/>
        <s v="SI_110597" u="1"/>
        <s v="SI_110689" u="1"/>
        <s v="SI_106799" u="1"/>
        <s v="SC_100241" u="1"/>
        <s v="SC_100333" u="1"/>
        <s v="SC_100425" u="1"/>
        <s v="SC_100517" u="1"/>
        <s v="SC_100609" u="1"/>
        <s v="SI_105351" u="1"/>
        <s v="SI_105535" u="1"/>
        <s v="SI_105627" u="1"/>
        <s v="SI_105719" u="1"/>
        <s v="SI_109360" u="1"/>
        <s v="SI_109452" u="1"/>
        <s v="SI_109544" u="1"/>
        <s v="SI_109636" u="1"/>
        <s v="SI_109728" u="1"/>
        <s v="SI_110697" u="1"/>
        <s v="SI_110789" u="1"/>
        <s v="SC_100341" u="1"/>
        <s v="SC_100433" u="1"/>
        <s v="SC_100525" u="1"/>
        <s v="SC_100617" u="1"/>
        <s v="SC_100709" u="1"/>
        <s v="SI_105543" u="1"/>
        <s v="SI_105635" u="1"/>
        <s v="SI_105727" u="1"/>
        <s v="SI_109460" u="1"/>
        <s v="SI_109552" u="1"/>
        <s v="SI_109644" u="1"/>
        <s v="SI_109736" u="1"/>
        <s v="SI_109828" u="1"/>
        <s v="SI_107028" u="1"/>
        <s v="SI_110797" u="1"/>
        <s v="SI_110889" u="1"/>
        <s v="SI_112098" u="1"/>
        <s v="SI_111018" u="1"/>
        <s v="SC_100441" u="1"/>
        <s v="SC_100533" u="1"/>
        <s v="SC_100625" u="1"/>
        <s v="SC_100717" u="1"/>
        <s v="SC_100809" u="1"/>
        <s v="SI_104199" u="1"/>
        <s v="SI_105551" u="1"/>
        <s v="SI_105735" u="1"/>
        <s v="SI_109560" u="1"/>
        <s v="SI_109652" u="1"/>
        <s v="SI_109744" u="1"/>
        <s v="SI_109836" u="1"/>
        <s v="SI_109928" u="1"/>
        <s v="SI_107036" u="1"/>
        <s v="SI_110897" u="1"/>
        <s v="SI_110989" u="1"/>
        <s v="SI_112198" u="1"/>
        <s v="SI_111026" u="1"/>
        <s v="SI_111118" u="1"/>
        <s v="SC_100541" u="1"/>
        <s v="SC_100633" u="1"/>
        <s v="SC_100725" u="1"/>
        <s v="SC_100817" u="1"/>
        <s v="SC_100909" u="1"/>
        <s v="SI_105927" u="1"/>
        <s v="SI_109660" u="1"/>
        <s v="SI_109752" u="1"/>
        <s v="SI_109844" u="1"/>
        <s v="SI_109936" u="1"/>
        <s v="SI_107044" u="1"/>
        <s v="SI_110997" u="1"/>
        <s v="SI_112298" u="1"/>
        <s v="SI_111034" u="1"/>
        <s v="SI_111126" u="1"/>
        <s v="SI_111218" u="1"/>
        <s v="SC_100641" u="1"/>
        <s v="SC_100733" u="1"/>
        <s v="SC_100825" u="1"/>
        <s v="SC_100917" u="1"/>
        <s v="SI_104399" u="1"/>
        <s v="SI_105935" u="1"/>
        <s v="SI_109760" u="1"/>
        <s v="SI_109852" u="1"/>
        <s v="SI_109944" u="1"/>
        <s v="SI_107052" u="1"/>
        <s v="SI_112398" u="1"/>
        <s v="SI_111042" u="1"/>
        <s v="SI_111134" u="1"/>
        <s v="SI_111226" u="1"/>
        <s v="SI_111318" u="1"/>
        <s v="00-11" u="1"/>
        <s v="SC_100741" u="1"/>
        <s v="SC_100833" u="1"/>
        <s v="SC_100925" u="1"/>
        <s v="SI_109860" u="1"/>
        <s v="SI_109952" u="1"/>
        <s v="SI_107060" u="1"/>
        <s v="SI_107152" u="1"/>
        <s v="SI_112498" u="1"/>
        <s v="SI_111050" u="1"/>
        <s v="SI_111142" u="1"/>
        <s v="SI_111234" u="1"/>
        <s v="SI_111326" u="1"/>
        <s v="SI_111418" u="1"/>
        <s v="SC_100841" u="1"/>
        <s v="SC_100933" u="1"/>
        <s v="SI_109960" u="1"/>
        <s v="SI_103519" u="1"/>
        <s v="SI_107160" u="1"/>
        <s v="SI_107252" u="1"/>
        <s v="SI_112598" u="1"/>
        <s v="SI_111150" u="1"/>
        <s v="SI_111242" u="1"/>
        <s v="SI_111334" u="1"/>
        <s v="SI_111518" u="1"/>
        <s v="SC_100941" u="1"/>
        <s v="SI_103527" u="1"/>
        <s v="SI_107260" u="1"/>
        <s v="SI_107352" u="1"/>
        <s v="SI_107444" u="1"/>
        <s v="SI_112698" u="1"/>
        <s v="SI_111250" u="1"/>
        <s v="SI_111342" u="1"/>
        <s v="SI_111434" u="1"/>
        <s v="SI_111526" u="1"/>
        <s v="SI_111618" u="1"/>
        <s v="SI_104799" u="1"/>
        <s v="SI_103535" u="1"/>
        <s v="SI_107360" u="1"/>
        <s v="SI_107452" u="1"/>
        <s v="SI_107544" u="1"/>
        <s v="SI_109029" u="1"/>
        <s v="SI_112798" u="1"/>
        <s v="SI_111350" u="1"/>
        <s v="SI_111442" u="1"/>
        <s v="SI_111534" u="1"/>
        <s v="SI_111626" u="1"/>
        <s v="SI_111718" u="1"/>
        <s v="SI_103543" u="1"/>
        <s v="SI_103727" u="1"/>
        <s v="SI_103819" u="1"/>
        <s v="SI_107460" u="1"/>
        <s v="SI_107552" u="1"/>
        <s v="SI_107644" u="1"/>
        <s v="103008" u="1"/>
        <s v="SI_109037" u="1"/>
        <s v="SI_109129" u="1"/>
        <s v="SI_110098" u="1"/>
        <s v="SI_111450" u="1"/>
        <s v="SI_111542" u="1"/>
        <s v="SI_111634" u="1"/>
        <s v="SI_111726" u="1"/>
        <s v="SI_111818" u="1"/>
        <s v="SC_101098" u="1"/>
        <s v="SI_103551" u="1"/>
        <s v="SI_103735" u="1"/>
        <s v="SI_103827" u="1"/>
        <s v="SI_107652" u="1"/>
        <s v="SI_109045" u="1"/>
        <s v="SI_109137" u="1"/>
        <s v="SI_109229" u="1"/>
        <s v="SI_110198" u="1"/>
        <s v="SI_111550" u="1"/>
        <s v="SI_111642" u="1"/>
        <s v="SI_111734" u="1"/>
        <s v="SI_111826" u="1"/>
        <s v="SI_111918" u="1"/>
        <s v="SI_103743" u="1"/>
        <s v="SI_103835" u="1"/>
        <s v="SI_105044" u="1"/>
        <s v="SI_109053" u="1"/>
        <s v="SI_109145" u="1"/>
        <s v="SI_109237" u="1"/>
        <s v="SI_109329" u="1"/>
        <s v="SI_110298" u="1"/>
        <s v="SI_111650" u="1"/>
        <s v="SI_111742" u="1"/>
        <s v="SI_111834" u="1"/>
        <s v="SI_111926" u="1"/>
        <s v="SI_103751" u="1"/>
        <s v="SC_100218" u="1"/>
        <s v="SI_105052" u="1"/>
        <s v="SI_105328" u="1"/>
        <s v="SI_109061" u="1"/>
        <s v="SI_109153" u="1"/>
        <s v="SI_109245" u="1"/>
        <s v="SI_109337" u="1"/>
        <s v="SI_109429" u="1"/>
        <s v="SI_110398" u="1"/>
        <s v="SI_111750" u="1"/>
        <s v="SI_111842" u="1"/>
        <s v="SI_111934" u="1"/>
        <s v="SI_103943" u="1"/>
        <s v="SC_100226" u="1"/>
        <s v="SC_100318" u="1"/>
        <s v="SI_105060" u="1"/>
        <s v="SI_105152" u="1"/>
        <s v="SI_105336" u="1"/>
        <s v="SI_109161" u="1"/>
        <s v="SI_109253" u="1"/>
        <s v="SI_109345" u="1"/>
        <s v="SI_109437" u="1"/>
        <s v="SI_109529" u="1"/>
        <s v="SI_110498" u="1"/>
        <s v="SI_111850" u="1"/>
        <s v="SI_111942" u="1"/>
        <s v="SI_103951" u="1"/>
        <s v="SC_100234" u="1"/>
        <s v="SC_100326" u="1"/>
        <s v="SC_100418" u="1"/>
        <s v="SI_105160" u="1"/>
        <s v="SI_105344" u="1"/>
        <s v="SI_109261" u="1"/>
        <s v="SI_109353" u="1"/>
        <s v="SI_109445" u="1"/>
        <s v="SI_109537" u="1"/>
        <s v="SI_109629" u="1"/>
        <s v="SI_110598" u="1"/>
        <s v="SI_111950" u="1"/>
        <s v="SC_100242" u="1"/>
        <s v="SC_100334" u="1"/>
        <s v="SC_100426" u="1"/>
        <s v="SC_100518" u="1"/>
        <s v="SI_105352" u="1"/>
        <s v="SI_105536" u="1"/>
        <s v="SI_105628" u="1"/>
        <s v="SI_109361" u="1"/>
        <s v="SI_109453" u="1"/>
        <s v="SI_109545" u="1"/>
        <s v="SI_109637" u="1"/>
        <s v="SI_109729" u="1"/>
        <s v="SI_110698" u="1"/>
        <s v="SC_100250" u="1"/>
        <s v="SC_100342" u="1"/>
        <s v="SC_100434" u="1"/>
        <s v="SC_100526" u="1"/>
        <s v="SC_100618" u="1"/>
        <s v="SI_105360" u="1"/>
        <s v="SI_105544" u="1"/>
        <s v="SI_105636" u="1"/>
        <s v="SI_105728" u="1"/>
        <s v="SI_109461" u="1"/>
        <s v="SI_109645" u="1"/>
        <s v="SI_109737" u="1"/>
        <s v="SI_109829" u="1"/>
        <s v="SI_107029" u="1"/>
        <s v="SI_110798" u="1"/>
        <s v="SI_112099" u="1"/>
        <s v="103018" u="1"/>
        <s v="SI_111019" u="1"/>
        <s v="SC_100350" u="1"/>
        <s v="SC_100442" u="1"/>
        <s v="SC_100534" u="1"/>
        <s v="SC_100626" u="1"/>
        <s v="SC_100718" u="1"/>
        <s v="SI_105552" u="1"/>
        <s v="SI_105736" u="1"/>
        <s v="SI_109561" u="1"/>
        <s v="SI_109653" u="1"/>
        <s v="SI_109745" u="1"/>
        <s v="SI_109837" u="1"/>
        <s v="SI_109929" u="1"/>
        <s v="103006" u="1"/>
        <s v="SI_107037" u="1"/>
        <s v="SI_110898" u="1"/>
        <s v="SI_112199" u="1"/>
        <s v="SI_111027" u="1"/>
        <s v="SI_111119" u="1"/>
        <s v="SC_100450" u="1"/>
        <s v="SC_100542" u="1"/>
        <s v="SC_100634" u="1"/>
        <s v="SC_100726" u="1"/>
        <s v="SC_100818" u="1"/>
        <s v="SI_105560" u="1"/>
        <s v="SI_105928" u="1"/>
        <s v="SI_109661" u="1"/>
        <s v="SI_109753" u="1"/>
        <s v="SI_109845" u="1"/>
        <s v="SI_109937" u="1"/>
        <s v="SI_107045" u="1"/>
        <s v="SI_110998" u="1"/>
        <s v="SI_112299" u="1"/>
        <s v="SI_111035" u="1"/>
        <s v="SI_111127" u="1"/>
        <s v="SI_111219" u="1"/>
        <s v="SC_100550" u="1"/>
        <s v="SC_100642" u="1"/>
        <s v="SC_100734" u="1"/>
        <s v="SC_100826" u="1"/>
        <s v="SC_100918" u="1"/>
        <s v="SI_105936" u="1"/>
        <s v="SI_109761" u="1"/>
        <s v="SI_109853" u="1"/>
        <s v="SI_109945" u="1"/>
        <s v="SI_107053" u="1"/>
        <s v="SI_107145" u="1"/>
        <s v="SI_112399" u="1"/>
        <s v="SI_111043" u="1"/>
        <s v="SI_111135" u="1"/>
        <s v="SI_111227" u="1"/>
        <s v="SI_111319" u="1"/>
        <s v="00-13" u="1"/>
        <s v="SC_100650" u="1"/>
        <s v="SC_100742" u="1"/>
        <s v="SC_100834" u="1"/>
        <s v="SC_100926" u="1"/>
        <s v="SI_105760" u="1"/>
        <s v="SI_109861" u="1"/>
        <s v="SI_109953" u="1"/>
        <s v="SI_107061" u="1"/>
        <s v="SI_107153" u="1"/>
        <s v="SI_107245" u="1"/>
        <s v="SI_112499" u="1"/>
        <s v="SI_111051" u="1"/>
        <s v="SI_111143" u="1"/>
        <s v="SI_111235" u="1"/>
        <s v="SI_111327" u="1"/>
        <s v="SI_111419" u="1"/>
        <s v="SC_100750" u="1"/>
        <s v="SC_100842" u="1"/>
        <s v="SC_100934" u="1"/>
        <s v="SI_105860" u="1"/>
        <s v="SI_109961" u="1"/>
        <s v="SI_107253" u="1"/>
        <s v="SI_107345" u="1"/>
        <s v="SI_112599" u="1"/>
        <s v="SI_111151" u="1"/>
        <s v="SI_111243" u="1"/>
        <s v="SI_111335" u="1"/>
        <s v="SI_111519" u="1"/>
        <s v="SC_100850" u="1"/>
        <s v="SC_100942" u="1"/>
        <s v="SI_103528" u="1"/>
        <s v="SI_107353" u="1"/>
        <s v="SI_107445" u="1"/>
        <s v="SI_112699" u="1"/>
        <s v="SI_111251" u="1"/>
        <s v="SI_111343" u="1"/>
        <s v="SI_111435" u="1"/>
        <s v="SI_111527" u="1"/>
        <s v="SI_111619" u="1"/>
        <s v="SC_100950" u="1"/>
        <s v="SI_103536" u="1"/>
        <s v="SI_107361" u="1"/>
        <s v="SI_107453" u="1"/>
        <s v="SI_107545" u="1"/>
        <s v="SI_112799" u="1"/>
        <s v="SI_111351" u="1"/>
        <s v="SI_111443" u="1"/>
        <s v="SI_111535" u="1"/>
        <s v="SI_111627" u="1"/>
        <s v="SI_111719" u="1"/>
        <s v="SPI1200109" u="1"/>
        <s v="SI_103544" u="1"/>
        <s v="SI_103728" u="1"/>
        <s v="SI_107553" u="1"/>
        <s v="SI_107645" u="1"/>
        <s v="SI_109038" u="1"/>
        <s v="SI_110099" u="1"/>
        <s v="SI_111451" u="1"/>
        <s v="SI_111543" u="1"/>
        <s v="SI_111635" u="1"/>
        <s v="SI_111727" u="1"/>
        <s v="SI_111819" u="1"/>
        <s v="103016" u="1"/>
        <s v="SC_101099" u="1"/>
        <s v="SI_103552" u="1"/>
        <s v="SI_103736" u="1"/>
        <s v="SI_103828" u="1"/>
        <s v="SI_107653" u="1"/>
        <s v="SI_109046" u="1"/>
        <s v="SI_109138" u="1"/>
        <s v="SI_110199" u="1"/>
        <s v="SI_111551" u="1"/>
        <s v="SI_111643" u="1"/>
        <s v="SI_111735" u="1"/>
        <s v="SI_111827" u="1"/>
        <s v="SI_111919" u="1"/>
        <s v="SC_101199" u="1"/>
        <s v="SI_103560" u="1"/>
        <s v="SI_103744" u="1"/>
        <s v="SI_103836" u="1"/>
        <s v="SI_105045" u="1"/>
        <s v="SI_109054" u="1"/>
        <s v="SI_109146" u="1"/>
        <s v="SI_109238" u="1"/>
        <s v="SI_110299" u="1"/>
        <s v="SI_111651" u="1"/>
        <s v="SI_111743" u="1"/>
        <s v="SI_111835" u="1"/>
        <s v="SI_111927" u="1"/>
        <s v="SI_103752" u="1"/>
        <s v="SC_100219" u="1"/>
        <s v="SI_105053" u="1"/>
        <s v="SI_105329" u="1"/>
        <s v="SI_109062" u="1"/>
        <s v="SI_109154" u="1"/>
        <s v="SI_109246" u="1"/>
        <s v="SI_109338" u="1"/>
        <s v="00-14" u="1"/>
        <s v="SI_110399" u="1"/>
        <s v="SI_111751" u="1"/>
        <s v="SI_111843" u="1"/>
        <s v="SI_111935" u="1"/>
        <s v="SI_103760" u="1"/>
        <s v="SI_103944" u="1"/>
        <s v="SC_100227" u="1"/>
        <s v="SC_100319" u="1"/>
        <s v="SI_105061" u="1"/>
        <s v="SI_105153" u="1"/>
        <s v="SI_105337" u="1"/>
        <s v="SI_109070" u="1"/>
        <s v="SI_109162" u="1"/>
        <s v="SI_109254" u="1"/>
        <s v="SI_109346" u="1"/>
        <s v="SI_109438" u="1"/>
        <s v="SI_110499" u="1"/>
        <s v="SI_111851" u="1"/>
        <s v="SI_111943" u="1"/>
        <s v="SI_103952" u="1"/>
        <s v="SC_100235" u="1"/>
        <s v="SC_100327" u="1"/>
        <s v="SC_100419" u="1"/>
        <s v="SI_105161" u="1"/>
        <s v="SI_105345" u="1"/>
        <s v="SI_105529" u="1"/>
        <s v="SI_109170" u="1"/>
        <s v="SI_109262" u="1"/>
        <s v="SI_109354" u="1"/>
        <s v="SI_109446" u="1"/>
        <s v="SI_109538" u="1"/>
        <s v="SI_110599" u="1"/>
        <s v="SI_111951" u="1"/>
        <s v="SI_103960" u="1"/>
        <s v="SC_100243" u="1"/>
        <s v="SC_100335" u="1"/>
        <s v="SC_100427" u="1"/>
        <s v="SC_100519" u="1"/>
        <s v="SI_105353" u="1"/>
        <s v="SI_105537" u="1"/>
        <s v="SI_105629" u="1"/>
        <s v="SI_109270" u="1"/>
        <s v="SI_109362" u="1"/>
        <s v="SI_109454" u="1"/>
        <s v="SI_109546" u="1"/>
        <s v="SI_109638" u="1"/>
        <s v="SI_110699" u="1"/>
        <s v="SC_100251" u="1"/>
        <s v="SC_100343" u="1"/>
        <s v="SC_100435" u="1"/>
        <s v="SC_100527" u="1"/>
        <s v="SC_100619" u="1"/>
        <s v="SI_105361" u="1"/>
        <s v="SI_105453" u="1"/>
        <s v="SI_105545" u="1"/>
        <s v="SI_105637" u="1"/>
        <s v="SI_105729" u="1"/>
        <s v="SI_109370" u="1"/>
        <s v="SI_109462" u="1"/>
        <s v="SI_109554" u="1"/>
        <s v="SI_109646" u="1"/>
        <s v="SI_109738" u="1"/>
        <s v="SI_110799" u="1"/>
        <s v="SI_113360" u="1"/>
        <s v="SC_100351" u="1"/>
        <s v="SC_100443" u="1"/>
        <s v="SC_100535" u="1"/>
        <s v="SC_100627" u="1"/>
        <s v="SC_100719" u="1"/>
        <s v="SI_105461" u="1"/>
        <s v="SI_105553" u="1"/>
        <s v="SI_105737" u="1"/>
        <s v="SI_109470" u="1"/>
        <s v="SI_109562" u="1"/>
        <s v="SI_109654" u="1"/>
        <s v="SI_109746" u="1"/>
        <s v="SI_109838" u="1"/>
        <s v="SI_107038" u="1"/>
        <s v="SI_110899" u="1"/>
        <s v="103014" u="1"/>
        <s v="SI_111028" u="1"/>
        <s v="SC_100451" u="1"/>
        <s v="SC_100543" u="1"/>
        <s v="SC_100635" u="1"/>
        <s v="SC_100727" u="1"/>
        <s v="SC_100819" u="1"/>
        <s v="SI_105561" u="1"/>
        <s v="SI_105929" u="1"/>
        <s v="SI_109570" u="1"/>
        <s v="SI_109662" u="1"/>
        <s v="SI_109754" u="1"/>
        <s v="SI_109846" u="1"/>
        <s v="SI_109938" u="1"/>
        <s v="103002" u="1"/>
        <s v="SI_107046" u="1"/>
        <s v="SI_110999" u="1"/>
        <s v="SI_111036" u="1"/>
        <s v="SI_111128" u="1"/>
        <s v="SC_100551" u="1"/>
        <s v="SC_100643" u="1"/>
        <s v="SC_100735" u="1"/>
        <s v="SC_100827" u="1"/>
        <s v="SC_100919" u="1"/>
        <s v="SI_105937" u="1"/>
        <s v="SI_109670" u="1"/>
        <s v="SI_109762" u="1"/>
        <s v="SI_109854" u="1"/>
        <s v="SI_109946" u="1"/>
        <s v="SI_107054" u="1"/>
        <s v="SI_107146" u="1"/>
        <s v="SI_111044" u="1"/>
        <s v="SI_111136" u="1"/>
        <s v="SI_111228" u="1"/>
        <s v="00-15" u="1"/>
        <s v="SC_100651" u="1"/>
        <s v="SC_100743" u="1"/>
        <s v="SC_100835" u="1"/>
        <s v="SC_100927" u="1"/>
        <s v="SI_109770" u="1"/>
        <s v="SI_109862" u="1"/>
        <s v="SI_109954" u="1"/>
        <s v="SI_107062" u="1"/>
        <s v="SI_107154" u="1"/>
        <s v="SI_107246" u="1"/>
        <s v="SI_111052" u="1"/>
        <s v="SI_111144" u="1"/>
        <s v="SI_111236" u="1"/>
        <s v="SI_111328" u="1"/>
        <s v="SC_100751" u="1"/>
        <s v="SC_100843" u="1"/>
        <s v="SC_100935" u="1"/>
        <s v="SI_105861" u="1"/>
        <s v="SI_109870" u="1"/>
        <s v="SI_109962" u="1"/>
        <s v="SI_107254" u="1"/>
        <s v="SI_107346" u="1"/>
        <s v="SI_111060" u="1"/>
        <s v="SI_111152" u="1"/>
        <s v="SI_111244" u="1"/>
        <s v="SI_111336" u="1"/>
        <s v="SI_111428" u="1"/>
        <s v="SC_100851" u="1"/>
        <s v="SC_100943" u="1"/>
        <s v="SI_109970" u="1"/>
        <s v="SI_103529" u="1"/>
        <s v="SI_107354" u="1"/>
        <s v="SI_107446" u="1"/>
        <s v="SI_111160" u="1"/>
        <s v="SI_111252" u="1"/>
        <s v="SI_111344" u="1"/>
        <s v="SI_111436" u="1"/>
        <s v="SI_111528" u="1"/>
        <s v="SC_100951" u="1"/>
        <s v="SI_103537" u="1"/>
        <s v="SI_107362" u="1"/>
        <s v="SI_107454" u="1"/>
        <s v="SI_107546" u="1"/>
        <s v="SI_111260" u="1"/>
        <s v="SI_111352" u="1"/>
        <s v="SI_111444" u="1"/>
        <s v="SI_111536" u="1"/>
        <s v="SI_111628" u="1"/>
        <s v="SPI1200027" u="1"/>
        <s v="SPI1200119" u="1"/>
        <s v="SI_103545" u="1"/>
        <s v="SI_103729" u="1"/>
        <s v="SI_107370" u="1"/>
        <s v="SI_107554" u="1"/>
        <s v="SI_107646" u="1"/>
        <s v="SI_109039" u="1"/>
        <s v="SI_111360" u="1"/>
        <s v="SI_111452" u="1"/>
        <s v="SI_111544" u="1"/>
        <s v="SI_111636" u="1"/>
        <s v="SI_111728" u="1"/>
        <s v="SI_103553" u="1"/>
        <s v="SI_103737" u="1"/>
        <s v="SI_103829" u="1"/>
        <s v="SI_107654" u="1"/>
        <s v="SI_105038" u="1"/>
        <s v="SI_109047" u="1"/>
        <s v="SI_109139" u="1"/>
        <s v="SI_111460" u="1"/>
        <s v="SI_111552" u="1"/>
        <s v="SI_111644" u="1"/>
        <s v="SI_111736" u="1"/>
        <s v="SI_111828" u="1"/>
        <s v="103012" u="1"/>
        <s v="SI_103561" u="1"/>
        <s v="SI_103745" u="1"/>
        <s v="SI_103837" u="1"/>
        <s v="SI_105046" u="1"/>
        <s v="SI_109055" u="1"/>
        <s v="SI_109147" u="1"/>
        <s v="SI_109239" u="1"/>
        <s v="SI_111560" u="1"/>
        <s v="SI_111652" u="1"/>
        <s v="SI_111744" u="1"/>
        <s v="SI_111836" u="1"/>
        <s v="SI_111928" u="1"/>
        <s v="SI_103753" u="1"/>
        <s v="SI_103937" u="1"/>
        <s v="SI_105054" u="1"/>
        <s v="SI_109063" u="1"/>
        <s v="SI_109155" u="1"/>
        <s v="SI_109247" u="1"/>
        <s v="SI_109339" u="1"/>
        <s v="00-16" u="1"/>
        <s v="SI_111660" u="1"/>
        <s v="SI_111752" u="1"/>
        <s v="SI_111844" u="1"/>
        <s v="SI_111936" u="1"/>
        <s v="SI_103761" u="1"/>
        <s v="SI_103945" u="1"/>
        <s v="SC_100228" u="1"/>
        <s v="SI_105062" u="1"/>
        <s v="SI_105154" u="1"/>
        <s v="SI_105338" u="1"/>
        <s v="SI_109071" u="1"/>
        <s v="SI_109163" u="1"/>
        <s v="SI_109255" u="1"/>
        <s v="SI_109347" u="1"/>
        <s v="SI_109439" u="1"/>
        <s v="SI_111760" u="1"/>
        <s v="SI_111852" u="1"/>
        <s v="SI_111944" u="1"/>
        <s v="SI_103953" u="1"/>
        <s v="SC_100236" u="1"/>
        <s v="SC_100328" u="1"/>
        <s v="SI_105070" u="1"/>
        <s v="SI_105162" u="1"/>
        <s v="SI_105346" u="1"/>
        <s v="SI_109171" u="1"/>
        <s v="SI_109263" u="1"/>
        <s v="SI_109355" u="1"/>
        <s v="SI_109447" u="1"/>
        <s v="SI_109539" u="1"/>
        <s v="SI_111860" u="1"/>
        <s v="SI_111952" u="1"/>
        <s v="SI_103961" u="1"/>
        <s v="SC_100244" u="1"/>
        <s v="SC_100336" u="1"/>
        <s v="SC_100428" u="1"/>
        <s v="SI_105354" u="1"/>
        <s v="SI_105538" u="1"/>
        <s v="SI_109271" u="1"/>
        <s v="SI_109363" u="1"/>
        <s v="SI_109455" u="1"/>
        <s v="SI_109547" u="1"/>
        <s v="SI_109639" u="1"/>
        <s v="SI_111960" u="1"/>
        <s v="SPI1200038" u="1"/>
        <s v="SC_100252" u="1"/>
        <s v="SC_100344" u="1"/>
        <s v="SC_100436" u="1"/>
        <s v="SC_100528" u="1"/>
        <s v="SI_105362" u="1"/>
        <s v="SI_105546" u="1"/>
        <s v="SI_105638" u="1"/>
        <s v="SI_109371" u="1"/>
        <s v="SI_109463" u="1"/>
        <s v="SI_109555" u="1"/>
        <s v="SI_109647" u="1"/>
        <s v="SI_109739" u="1"/>
        <s v="SPI1200026" u="1"/>
        <s v="SPI1200118" u="1"/>
        <s v="SC_100260" u="1"/>
        <s v="SC_100352" u="1"/>
        <s v="SC_100444" u="1"/>
        <s v="SC_100536" u="1"/>
        <s v="SC_100628" u="1"/>
        <s v="SI_105370" u="1"/>
        <s v="SI_105462" u="1"/>
        <s v="SI_105554" u="1"/>
        <s v="SI_105738" u="1"/>
        <s v="SI_109471" u="1"/>
        <s v="SI_109563" u="1"/>
        <s v="SI_109655" u="1"/>
        <s v="SI_109747" u="1"/>
        <s v="SI_109839" u="1"/>
        <s v="SI_107039" u="1"/>
        <s v="SI_111029" u="1"/>
        <s v="SC_100360" u="1"/>
        <s v="SC_100452" u="1"/>
        <s v="SC_100544" u="1"/>
        <s v="SC_100636" u="1"/>
        <s v="SC_100728" u="1"/>
        <s v="SI_105562" u="1"/>
        <s v="SI_109571" u="1"/>
        <s v="SI_109663" u="1"/>
        <s v="SI_109755" u="1"/>
        <s v="SI_109847" u="1"/>
        <s v="SI_109939" u="1"/>
        <s v="SI_107047" u="1"/>
        <s v="103010" u="1"/>
        <s v="SI_111037" u="1"/>
        <s v="SI_111129" u="1"/>
        <s v="SC_100460" u="1"/>
        <s v="SC_100552" u="1"/>
        <s v="SC_100644" u="1"/>
        <s v="SC_100736" u="1"/>
        <s v="SC_100828" u="1"/>
        <s v="SI_105570" u="1"/>
        <s v="SI_105938" u="1"/>
        <s v="SI_109671" u="1"/>
        <s v="SI_109763" u="1"/>
        <s v="SI_109855" u="1"/>
        <s v="SI_109947" u="1"/>
        <s v="SI_107055" u="1"/>
        <s v="SI_107147" u="1"/>
        <s v="SI_111045" u="1"/>
        <s v="SI_111137" u="1"/>
        <s v="SI_111229" u="1"/>
        <s v="00-17" u="1"/>
        <s v="SC_100560" u="1"/>
        <s v="SC_100652" u="1"/>
        <s v="SC_100744" u="1"/>
        <s v="SC_100836" u="1"/>
        <s v="SC_100928" u="1"/>
        <s v="SI_109771" u="1"/>
        <s v="SI_109863" u="1"/>
        <s v="SI_109955" u="1"/>
        <s v="SI_107063" u="1"/>
        <s v="SI_107155" u="1"/>
        <s v="SI_107247" u="1"/>
        <s v="SI_111053" u="1"/>
        <s v="SI_111145" u="1"/>
        <s v="SI_111237" u="1"/>
        <s v="SI_111329" u="1"/>
        <s v="SC_100660" u="1"/>
        <s v="SC_100752" u="1"/>
        <s v="SC_100844" u="1"/>
        <s v="SC_100936" u="1"/>
        <s v="SI_105770" u="1"/>
        <s v="SI_105862" u="1"/>
        <s v="SI_109871" u="1"/>
        <s v="SI_109963" u="1"/>
        <s v="SI_107255" u="1"/>
        <s v="SI_107347" u="1"/>
        <s v="SI_111061" u="1"/>
        <s v="SI_111153" u="1"/>
        <s v="SI_111245" u="1"/>
        <s v="SI_111337" u="1"/>
        <s v="SI_111429" u="1"/>
        <s v="SC_100760" u="1"/>
        <s v="SC_100852" u="1"/>
        <s v="SC_100944" u="1"/>
        <s v="SI_105870" u="1"/>
        <s v="SI_109971" u="1"/>
        <s v="SI_107355" u="1"/>
        <s v="SI_107447" u="1"/>
        <s v="SI_111161" u="1"/>
        <s v="SI_111253" u="1"/>
        <s v="SI_111345" u="1"/>
        <s v="SI_111437" u="1"/>
        <s v="SI_111529" u="1"/>
        <s v="SC_100860" u="1"/>
        <s v="SC_100952" u="1"/>
        <s v="SPI1200049" u="1"/>
        <s v="SI_103538" u="1"/>
        <s v="SI_107363" u="1"/>
        <s v="SI_107455" u="1"/>
        <s v="SI_107547" u="1"/>
        <s v="SI_107639" u="1"/>
        <s v="SI_111261" u="1"/>
        <s v="SI_111353" u="1"/>
        <s v="SI_111445" u="1"/>
        <s v="SI_111537" u="1"/>
        <s v="SI_111629" u="1"/>
        <s v="SC_100960" u="1"/>
        <s v="SPI1200129" u="1"/>
        <s v="SI_103546" u="1"/>
        <s v="SI_107371" u="1"/>
        <s v="SI_107555" u="1"/>
        <s v="SI_107647" u="1"/>
        <s v="SI_111361" u="1"/>
        <s v="SI_111453" u="1"/>
        <s v="SI_111545" u="1"/>
        <s v="SI_111637" u="1"/>
        <s v="SI_111729" u="1"/>
        <s v="SPI1200117" u="1"/>
        <s v="SI_103554" u="1"/>
        <s v="SI_103738" u="1"/>
        <s v="SI_107655" u="1"/>
        <s v="SI_105039" u="1"/>
        <s v="SI_109048" u="1"/>
        <s v="SI_111461" u="1"/>
        <s v="SI_111553" u="1"/>
        <s v="SI_111645" u="1"/>
        <s v="SI_111737" u="1"/>
        <s v="SI_111829" u="1"/>
        <s v="SI_103562" u="1"/>
        <s v="SI_103746" u="1"/>
        <s v="SI_103838" u="1"/>
        <s v="103020" u="1"/>
        <s v="SI_105047" u="1"/>
        <s v="SI_109056" u="1"/>
        <s v="SI_109148" u="1"/>
        <s v="SI_111561" u="1"/>
        <s v="SI_111653" u="1"/>
        <s v="SI_111745" u="1"/>
        <s v="SI_111837" u="1"/>
        <s v="SI_111929" u="1"/>
        <s v="SI_103754" u="1"/>
        <s v="SI_103938" u="1"/>
        <s v="SI_105055" u="1"/>
        <s v="SI_109064" u="1"/>
        <s v="SI_109156" u="1"/>
        <s v="SI_109248" u="1"/>
        <s v="SI_111661" u="1"/>
        <s v="SI_111753" u="1"/>
        <s v="SI_111845" u="1"/>
        <s v="SI_111937" u="1"/>
        <s v="SI_103762" u="1"/>
        <s v="SI_103946" u="1"/>
        <s v="SC_100229" u="1"/>
        <s v="SI_105063" u="1"/>
        <s v="SI_105155" u="1"/>
        <s v="SI_105339" u="1"/>
        <s v="SI_109072" u="1"/>
        <s v="SI_109164" u="1"/>
        <s v="SI_109256" u="1"/>
        <s v="SI_109348" u="1"/>
        <s v="SI_111761" u="1"/>
        <s v="SI_111853" u="1"/>
        <s v="SI_111945" u="1"/>
        <s v="SI_103954" u="1"/>
        <s v="SC_100237" u="1"/>
        <s v="SC_100329" u="1"/>
        <s v="SI_105071" u="1"/>
        <s v="SI_105163" u="1"/>
        <s v="SI_105347" u="1"/>
        <s v="SI_109080" u="1"/>
        <s v="SI_109172" u="1"/>
        <s v="SI_109264" u="1"/>
        <s v="SI_109356" u="1"/>
        <s v="SI_109448" u="1"/>
        <s v="SI_111861" u="1"/>
        <s v="SI_111953" u="1"/>
        <s v="SI_103962" u="1"/>
        <s v="SC_100245" u="1"/>
        <s v="SC_100337" u="1"/>
        <s v="SC_100429" u="1"/>
        <s v="SI_105355" u="1"/>
        <s v="SI_105539" u="1"/>
        <s v="SI_109180" u="1"/>
        <s v="SI_109272" u="1"/>
        <s v="SI_109364" u="1"/>
        <s v="SI_109456" u="1"/>
        <s v="SI_109548" u="1"/>
        <s v="SI_111961" u="1"/>
        <s v="SI_103970" u="1"/>
        <s v="SPI1200048" u="1"/>
        <s v="SC_100253" u="1"/>
        <s v="SC_100345" u="1"/>
        <s v="SC_100437" u="1"/>
        <s v="SC_100529" u="1"/>
        <s v="SI_105363" u="1"/>
        <s v="SI_105547" u="1"/>
        <s v="SI_105639" u="1"/>
        <s v="SI_109280" u="1"/>
        <s v="SI_109372" u="1"/>
        <s v="SI_109464" u="1"/>
        <s v="SI_109556" u="1"/>
        <s v="SI_109648" u="1"/>
        <s v="SPI1200128" u="1"/>
        <s v="SC_100261" u="1"/>
        <s v="SC_100353" u="1"/>
        <s v="SC_100445" u="1"/>
        <s v="SC_100537" u="1"/>
        <s v="SC_100629" u="1"/>
        <s v="SI_105371" u="1"/>
        <s v="SI_105463" u="1"/>
        <s v="SI_105555" u="1"/>
        <s v="SI_105739" u="1"/>
        <s v="SI_109380" u="1"/>
        <s v="SI_109472" u="1"/>
        <s v="SI_109564" u="1"/>
        <s v="SI_109656" u="1"/>
        <s v="SI_109748" u="1"/>
        <s v="SPI1200116" u="1"/>
        <s v="SC_100361" u="1"/>
        <s v="SC_100453" u="1"/>
        <s v="SC_100545" u="1"/>
        <s v="SC_100637" u="1"/>
        <s v="SC_100729" u="1"/>
        <s v="SI_105563" u="1"/>
        <s v="SI_109480" u="1"/>
        <s v="SI_109572" u="1"/>
        <s v="SI_109664" u="1"/>
        <s v="SI_109756" u="1"/>
        <s v="SI_109848" u="1"/>
        <s v="SI_107048" u="1"/>
        <s v="SI_111038" u="1"/>
        <s v="SC_100461" u="1"/>
        <s v="SC_100553" u="1"/>
        <s v="SC_100645" u="1"/>
        <s v="SC_100737" u="1"/>
        <s v="SC_100829" u="1"/>
        <s v="SI_105571" u="1"/>
        <s v="SI_105939" u="1"/>
        <s v="SI_109580" u="1"/>
        <s v="SI_109672" u="1"/>
        <s v="SI_109764" u="1"/>
        <s v="SI_109856" u="1"/>
        <s v="SI_109948" u="1"/>
        <s v="SI_107056" u="1"/>
        <s v="SI_107148" u="1"/>
        <s v="SI_108500" u="1"/>
        <s v="SI_111046" u="1"/>
        <s v="SI_111138" u="1"/>
        <s v="SC_100561" u="1"/>
        <s v="SC_100653" u="1"/>
        <s v="SC_100745" u="1"/>
        <s v="SC_100837" u="1"/>
        <s v="SC_100929" u="1"/>
        <s v="SI_109680" u="1"/>
        <s v="SI_109772" u="1"/>
        <s v="SI_109864" u="1"/>
        <s v="SI_109956" u="1"/>
        <s v="SI_107064" u="1"/>
        <s v="SI_107156" u="1"/>
        <s v="SI_107248" u="1"/>
        <s v="SI_108600" u="1"/>
        <s v="SI_111054" u="1"/>
        <s v="SI_111146" u="1"/>
        <s v="SI_111238" u="1"/>
        <s v="SC_100661" u="1"/>
        <s v="SC_100753" u="1"/>
        <s v="SC_100845" u="1"/>
        <s v="SC_100937" u="1"/>
        <s v="SI_105771" u="1"/>
        <s v="SI_105863" u="1"/>
        <s v="SI_109780" u="1"/>
        <s v="SI_109872" u="1"/>
        <s v="SI_109964" u="1"/>
        <s v="SI_107256" u="1"/>
        <s v="SI_107348" u="1"/>
        <s v="SI_108700" u="1"/>
        <s v="SI_111062" u="1"/>
        <s v="SI_111154" u="1"/>
        <s v="SI_111246" u="1"/>
        <s v="SI_111338" u="1"/>
        <s v="SC_100761" u="1"/>
        <s v="SC_100853" u="1"/>
        <s v="SC_100945" u="1"/>
        <s v="SI_105871" u="1"/>
        <s v="SI_109880" u="1"/>
        <s v="SI_109972" u="1"/>
        <s v="SI_107356" u="1"/>
        <s v="SI_107448" u="1"/>
        <s v="SI_108800" u="1"/>
        <s v="SI_111070" u="1"/>
        <s v="SI_111162" u="1"/>
        <s v="SI_111254" u="1"/>
        <s v="SI_111346" u="1"/>
        <s v="SI_111438" u="1"/>
        <s v="SC_100861" u="1"/>
        <s v="SC_100953" u="1"/>
        <s v="SI_109980" u="1"/>
        <s v="SI_103539" u="1"/>
        <s v="SI_107364" u="1"/>
        <s v="SI_107456" u="1"/>
        <s v="SI_107548" u="1"/>
        <s v="SI_108900" u="1"/>
        <s v="SI_111170" u="1"/>
        <s v="SI_111262" u="1"/>
        <s v="SI_111354" u="1"/>
        <s v="SI_111446" u="1"/>
        <s v="SI_111538" u="1"/>
        <s v="SC_100961" u="1"/>
        <s v="SPI1200047" u="1"/>
        <s v="SPI1200139" u="1"/>
        <s v="SI_103547" u="1"/>
        <s v="SI_107372" u="1"/>
        <s v="SI_107556" u="1"/>
        <s v="SI_107648" u="1"/>
        <s v="SI_106200" u="1"/>
        <s v="SI_111270" u="1"/>
        <s v="SI_111362" u="1"/>
        <s v="SI_111454" u="1"/>
        <s v="SI_111546" u="1"/>
        <s v="SI_111638" u="1"/>
        <s v="SPI1200035" u="1"/>
        <s v="SPI1200127" u="1"/>
        <s v="SI_103555" u="1"/>
        <s v="SI_103739" u="1"/>
        <s v="SI_109049" u="1"/>
        <s v="SI_111370" u="1"/>
        <s v="SI_111462" u="1"/>
        <s v="SI_111554" u="1"/>
        <s v="SI_111646" u="1"/>
        <s v="SI_111738" u="1"/>
        <s v="SPI1200023" u="1"/>
        <s v="SPI1200115" u="1"/>
        <s v="SI_103747" u="1"/>
        <s v="SI_103839" u="1"/>
        <s v="SI_105048" u="1"/>
        <s v="SI_106400" u="1"/>
        <s v="SI_109057" u="1"/>
        <s v="SI_109149" u="1"/>
        <s v="SI_111470" u="1"/>
        <s v="SI_111562" u="1"/>
        <s v="SI_111654" u="1"/>
        <s v="SI_111746" u="1"/>
        <s v="SI_111838" u="1"/>
        <s v="SI_103755" u="1"/>
        <s v="SI_105056" u="1"/>
        <s v="SI_109065" u="1"/>
        <s v="SI_109157" u="1"/>
        <s v="SI_109249" u="1"/>
        <s v="SI_111570" u="1"/>
        <s v="SI_111662" u="1"/>
        <s v="SI_111754" u="1"/>
        <s v="SI_111846" u="1"/>
        <s v="SI_111938" u="1"/>
        <s v="SI_103763" u="1"/>
        <s v="SI_103947" u="1"/>
        <s v="SI_105064" u="1"/>
        <s v="SI_105156" u="1"/>
        <s v="SI_106600" u="1"/>
        <s v="SI_109073" u="1"/>
        <s v="SI_109165" u="1"/>
        <s v="SI_109257" u="1"/>
        <s v="SI_109349" u="1"/>
        <s v="SI_111670" u="1"/>
        <s v="SI_111762" u="1"/>
        <s v="SI_111854" u="1"/>
        <s v="SI_111946" u="1"/>
        <s v="SI_103955" u="1"/>
        <s v="SC_100238" u="1"/>
        <s v="SI_105072" u="1"/>
        <s v="SI_105164" u="1"/>
        <s v="SI_105348" u="1"/>
        <s v="SI_109081" u="1"/>
        <s v="SI_109173" u="1"/>
        <s v="SI_109265" u="1"/>
        <s v="SI_109357" u="1"/>
        <s v="SI_109449" u="1"/>
        <s v="SI_111770" u="1"/>
        <s v="SI_111862" u="1"/>
        <s v="SI_111954" u="1"/>
        <s v="SI_103963" u="1"/>
        <s v="SC_100246" u="1"/>
        <s v="SC_100338" u="1"/>
        <s v="SI_105080" u="1"/>
        <s v="SI_105356" u="1"/>
        <s v="SI_106800" u="1"/>
        <s v="SI_109181" u="1"/>
        <s v="SI_109273" u="1"/>
        <s v="SI_109365" u="1"/>
        <s v="SI_109457" u="1"/>
        <s v="SI_109549" u="1"/>
        <s v="SI_104000" u="1"/>
        <s v="SI_111870" u="1"/>
        <s v="SI_111962" u="1"/>
        <s v="SI_103971" u="1"/>
        <s v="SC_100254" u="1"/>
        <s v="SC_100346" u="1"/>
        <s v="SC_100438" u="1"/>
        <s v="SI_105364" u="1"/>
        <s v="SI_105548" u="1"/>
        <s v="SI_109281" u="1"/>
        <s v="SI_109373" u="1"/>
        <s v="SI_109465" u="1"/>
        <s v="SI_109557" u="1"/>
        <s v="SI_109649" u="1"/>
        <s v="SI_111970" u="1"/>
        <s v="SPI1200046" u="1"/>
        <s v="SPI1200138" u="1"/>
        <s v="SC_100262" u="1"/>
        <s v="SC_100354" u="1"/>
        <s v="SC_100446" u="1"/>
        <s v="SC_100538" u="1"/>
        <s v="SI_105464" u="1"/>
        <s v="SI_105556" u="1"/>
        <s v="SI_109381" u="1"/>
        <s v="SI_109473" u="1"/>
        <s v="SI_109565" u="1"/>
        <s v="SI_109657" u="1"/>
        <s v="SI_109749" u="1"/>
        <s v="SI_104200" u="1"/>
        <s v="SPI1200034" u="1"/>
        <s v="SPI1200126" u="1"/>
        <s v="SC_100270" u="1"/>
        <s v="SC_100362" u="1"/>
        <s v="SC_100454" u="1"/>
        <s v="SC_100546" u="1"/>
        <s v="SC_100638" u="1"/>
        <s v="SI_105564" u="1"/>
        <s v="SI_109481" u="1"/>
        <s v="SI_109573" u="1"/>
        <s v="SI_109665" u="1"/>
        <s v="SI_109757" u="1"/>
        <s v="SI_109849" u="1"/>
        <s v="SI_107049" u="1"/>
        <s v="SI_111039" u="1"/>
        <s v="SPI1200114" u="1"/>
        <s v="SC_100370" u="1"/>
        <s v="SC_100462" u="1"/>
        <s v="SC_100554" u="1"/>
        <s v="SC_100646" u="1"/>
        <s v="SC_100738" u="1"/>
        <s v="SI_105572" u="1"/>
        <s v="SI_109581" u="1"/>
        <s v="SI_109673" u="1"/>
        <s v="SI_109765" u="1"/>
        <s v="SI_109857" u="1"/>
        <s v="SI_109949" u="1"/>
        <s v="SI_104400" u="1"/>
        <s v="SI_107057" u="1"/>
        <s v="SI_107149" u="1"/>
        <s v="SI_108501" u="1"/>
        <s v="SI_111047" u="1"/>
        <s v="SI_111139" u="1"/>
        <s v="SC_100470" u="1"/>
        <s v="SC_100562" u="1"/>
        <s v="SC_100654" u="1"/>
        <s v="SC_100746" u="1"/>
        <s v="SC_100838" u="1"/>
        <s v="SI_105580" u="1"/>
        <s v="SI_109681" u="1"/>
        <s v="SI_109773" u="1"/>
        <s v="SI_109865" u="1"/>
        <s v="SI_109957" u="1"/>
        <s v="SI_107157" u="1"/>
        <s v="SI_107249" u="1"/>
        <s v="SI_108601" u="1"/>
        <s v="SI_111055" u="1"/>
        <s v="SI_111147" u="1"/>
        <s v="SI_111239" u="1"/>
        <s v="SC_100570" u="1"/>
        <s v="SC_100662" u="1"/>
        <s v="SC_100754" u="1"/>
        <s v="SC_100846" u="1"/>
        <s v="SC_100938" u="1"/>
        <s v="SI_105772" u="1"/>
        <s v="SI_105864" u="1"/>
        <s v="SI_109781" u="1"/>
        <s v="SI_109873" u="1"/>
        <s v="SI_109965" u="1"/>
        <s v="SI_107257" u="1"/>
        <s v="SI_107349" u="1"/>
        <s v="SI_108701" u="1"/>
        <s v="SI_111063" u="1"/>
        <s v="SI_111155" u="1"/>
        <s v="SI_111247" u="1"/>
        <s v="SI_111339" u="1"/>
        <s v="SC_100670" u="1"/>
        <s v="SC_100762" u="1"/>
        <s v="SC_100854" u="1"/>
        <s v="SC_100946" u="1"/>
        <s v="SI_105780" u="1"/>
        <s v="SI_105872" u="1"/>
        <s v="SI_109881" u="1"/>
        <s v="SI_109973" u="1"/>
        <s v="SI_107357" u="1"/>
        <s v="SI_107449" u="1"/>
        <s v="SI_108801" u="1"/>
        <s v="SI_111071" u="1"/>
        <s v="SI_111163" u="1"/>
        <s v="SI_111255" u="1"/>
        <s v="SI_111347" u="1"/>
        <s v="SI_111439" u="1"/>
        <s v="SC_100770" u="1"/>
        <s v="SC_100862" u="1"/>
        <s v="SC_100954" u="1"/>
        <s v="SI_105880" u="1"/>
        <s v="SI_109981" u="1"/>
        <s v="SPI1200069" u="1"/>
        <s v="SI_104800" u="1"/>
        <s v="SI_107365" u="1"/>
        <s v="SI_107457" u="1"/>
        <s v="SI_107549" u="1"/>
        <s v="SI_108901" u="1"/>
        <s v="SI_111171" u="1"/>
        <s v="SI_111263" u="1"/>
        <s v="SI_111355" u="1"/>
        <s v="SI_111447" u="1"/>
        <s v="SI_111539" u="1"/>
        <s v="SC_100870" u="1"/>
        <s v="SC_100962" u="1"/>
        <s v="SPI1200149" u="1"/>
        <s v="SI_103548" u="1"/>
        <s v="SI_107373" u="1"/>
        <s v="SI_107557" u="1"/>
        <s v="SI_107649" u="1"/>
        <s v="SI_106201" u="1"/>
        <s v="SI_111271" u="1"/>
        <s v="SI_111363" u="1"/>
        <s v="SI_111455" u="1"/>
        <s v="SI_111547" u="1"/>
        <s v="SI_111639" u="1"/>
        <s v="SC_100970" u="1"/>
        <s v="SPI1200045" u="1"/>
        <s v="SPI1200137" u="1"/>
        <s v="SI_103556" u="1"/>
        <s v="SI_111371" u="1"/>
        <s v="SI_111463" u="1"/>
        <s v="SI_111555" u="1"/>
        <s v="SI_111647" u="1"/>
        <s v="SI_111739" u="1"/>
        <s v="SPI1200033" u="1"/>
        <s v="SPI1200125" u="1"/>
        <s v="SI_103748" u="1"/>
        <s v="SI_105049" u="1"/>
        <s v="SI_106401" u="1"/>
        <s v="SI_109058" u="1"/>
        <s v="SI_111471" u="1"/>
        <s v="SI_111563" u="1"/>
        <s v="SI_111655" u="1"/>
        <s v="SI_111747" u="1"/>
        <s v="SI_111839" u="1"/>
        <s v="SPI1200021" u="1"/>
        <s v="SPI1200113" u="1"/>
        <s v="SI_103756" u="1"/>
        <s v="SI_105057" u="1"/>
        <s v="SI_109066" u="1"/>
        <s v="SI_109158" u="1"/>
        <s v="SI_111571" u="1"/>
        <s v="SI_111663" u="1"/>
        <s v="SI_111755" u="1"/>
        <s v="SI_111847" u="1"/>
        <s v="SI_111939" u="1"/>
        <s v="SI_103764" u="1"/>
        <s v="SI_103948" u="1"/>
        <s v="SI_105065" u="1"/>
        <s v="SI_105157" u="1"/>
        <s v="SI_106601" u="1"/>
        <s v="SI_109074" u="1"/>
        <s v="SI_109166" u="1"/>
        <s v="SI_109258" u="1"/>
        <s v="SI_111671" u="1"/>
        <s v="SI_111763" u="1"/>
        <s v="SI_111855" u="1"/>
        <s v="SI_111947" u="1"/>
        <s v="SI_103956" u="1"/>
        <s v="SC_100239" u="1"/>
        <s v="SI_105073" u="1"/>
        <s v="SI_105165" u="1"/>
        <s v="SI_105349" u="1"/>
        <s v="SI_109082" u="1"/>
        <s v="SI_109174" u="1"/>
        <s v="SI_109266" u="1"/>
        <s v="SI_109358" u="1"/>
        <s v="SI_111771" u="1"/>
        <s v="SI_111863" u="1"/>
        <s v="SI_111955" u="1"/>
        <s v="SI_103964" u="1"/>
        <s v="SC_100247" u="1"/>
        <s v="SC_100339" u="1"/>
        <s v="SI_105081" u="1"/>
        <s v="SI_105357" u="1"/>
        <s v="SI_106801" u="1"/>
        <s v="SI_109090" u="1"/>
        <s v="SI_109182" u="1"/>
        <s v="SI_109274" u="1"/>
        <s v="SI_109366" u="1"/>
        <s v="SI_109458" u="1"/>
        <s v="SI_104001" u="1"/>
        <s v="SI_111871" u="1"/>
        <s v="SI_111963" u="1"/>
        <s v="SI_103972" u="1"/>
        <s v="SI_112000" u="1"/>
        <s v="SPI1200068" u="1"/>
        <s v="SC_100255" u="1"/>
        <s v="SC_100347" u="1"/>
        <s v="SC_100439" u="1"/>
        <s v="SI_105365" u="1"/>
        <s v="SI_105457" u="1"/>
        <s v="SI_105549" u="1"/>
        <s v="SI_109190" u="1"/>
        <s v="SI_109282" u="1"/>
        <s v="SI_109374" u="1"/>
        <s v="SI_109466" u="1"/>
        <s v="SI_109558" u="1"/>
        <s v="SI_111971" u="1"/>
        <s v="SI_103980" u="1"/>
        <s v="SI_112100" u="1"/>
        <s v="SPI1200148" u="1"/>
        <s v="SC_100263" u="1"/>
        <s v="SC_100355" u="1"/>
        <s v="SC_100447" u="1"/>
        <s v="SC_100539" u="1"/>
        <s v="SI_105557" u="1"/>
        <s v="SI_109290" u="1"/>
        <s v="SI_109382" u="1"/>
        <s v="SI_109474" u="1"/>
        <s v="SI_109566" u="1"/>
        <s v="SI_109658" u="1"/>
        <s v="SI_104201" u="1"/>
        <s v="SI_112200" u="1"/>
        <s v="SPI1200044" u="1"/>
        <s v="SPI1200136" u="1"/>
        <s v="SC_100271" u="1"/>
        <s v="SC_100363" u="1"/>
        <s v="SC_100455" u="1"/>
        <s v="SC_100547" u="1"/>
        <s v="SC_100639" u="1"/>
        <s v="SI_105565" u="1"/>
        <s v="SI_109390" u="1"/>
        <s v="SI_109482" u="1"/>
        <s v="SI_109574" u="1"/>
        <s v="SI_109666" u="1"/>
        <s v="SI_109758" u="1"/>
        <s v="SI_112300" u="1"/>
        <s v="SPI1200032" u="1"/>
        <s v="SPI1200124" u="1"/>
        <s v="SC_100371" u="1"/>
        <s v="SC_100463" u="1"/>
        <s v="SC_100555" u="1"/>
        <s v="SC_100647" u="1"/>
        <s v="SC_100739" u="1"/>
        <s v="SI_105573" u="1"/>
        <s v="SI_109490" u="1"/>
        <s v="SI_109582" u="1"/>
        <s v="SI_109674" u="1"/>
        <s v="SI_109766" u="1"/>
        <s v="SI_109858" u="1"/>
        <s v="SI_104401" u="1"/>
        <s v="SI_107058" u="1"/>
        <s v="SI_108502" u="1"/>
        <s v="SI_111048" u="1"/>
        <s v="SI_112400" u="1"/>
        <s v="SPI1200112" u="1"/>
        <s v="SC_100471" u="1"/>
        <s v="SC_100563" u="1"/>
        <s v="SC_100655" u="1"/>
        <s v="SC_100747" u="1"/>
        <s v="SC_100839" u="1"/>
        <s v="SI_105581" u="1"/>
        <s v="SI_105765" u="1"/>
        <s v="SI_109590" u="1"/>
        <s v="SI_109682" u="1"/>
        <s v="SI_109774" u="1"/>
        <s v="SI_109866" u="1"/>
        <s v="SI_109958" u="1"/>
        <s v="SI_107158" u="1"/>
        <s v="SI_108510" u="1"/>
        <s v="SI_108602" u="1"/>
        <s v="SI_111056" u="1"/>
        <s v="SI_111148" u="1"/>
        <s v="SI_112500" u="1"/>
        <s v="SC_100571" u="1"/>
        <s v="SC_100663" u="1"/>
        <s v="SC_100755" u="1"/>
        <s v="SC_100847" u="1"/>
        <s v="SC_100939" u="1"/>
        <s v="SI_105773" u="1"/>
        <s v="SI_105865" u="1"/>
        <s v="SI_109690" u="1"/>
        <s v="SI_109782" u="1"/>
        <s v="SI_109874" u="1"/>
        <s v="SI_109966" u="1"/>
        <s v="SI_107258" u="1"/>
        <s v="SI_108610" u="1"/>
        <s v="SI_108702" u="1"/>
        <s v="SI_111064" u="1"/>
        <s v="SI_111156" u="1"/>
        <s v="SI_111248" u="1"/>
        <s v="SI_112600" u="1"/>
        <s v="SC_100671" u="1"/>
        <s v="SC_100763" u="1"/>
        <s v="SC_100855" u="1"/>
        <s v="SC_100947" u="1"/>
        <s v="SI_105781" u="1"/>
        <s v="SI_105873" u="1"/>
        <s v="SI_109790" u="1"/>
        <s v="SI_109882" u="1"/>
        <s v="SI_109974" u="1"/>
        <s v="SI_107358" u="1"/>
        <s v="SI_108710" u="1"/>
        <s v="SI_108802" u="1"/>
        <s v="SI_111072" u="1"/>
        <s v="SI_111164" u="1"/>
        <s v="SI_111256" u="1"/>
        <s v="SI_111348" u="1"/>
        <s v="SI_112700" u="1"/>
        <s v="SC_100771" u="1"/>
        <s v="SC_100863" u="1"/>
        <s v="SC_100955" u="1"/>
        <s v="SI_105881" u="1"/>
        <s v="SI_109890" u="1"/>
        <s v="SI_109982" u="1"/>
        <s v="SPI1200079" u="1"/>
        <s v="SI_104801" u="1"/>
        <s v="SI_107366" u="1"/>
        <s v="SI_107458" u="1"/>
        <s v="SI_108810" u="1"/>
        <s v="SI_108902" u="1"/>
        <s v="SI_111080" u="1"/>
        <s v="SI_111172" u="1"/>
        <s v="SI_111264" u="1"/>
        <s v="SI_111356" u="1"/>
        <s v="SI_111448" u="1"/>
        <s v="SI_112800" u="1"/>
        <s v="SC_100871" u="1"/>
        <s v="SC_100963" u="1"/>
        <s v="SI_109990" u="1"/>
        <s v="SI_110000" u="1"/>
        <s v="SPI1200159" u="1"/>
        <s v="SI_103549" u="1"/>
        <s v="SI_107374" u="1"/>
        <s v="SI_108910" u="1"/>
        <s v="SC_101000" u="1"/>
        <s v="SI_106202" u="1"/>
        <s v="SI_111180" u="1"/>
        <s v="SI_111272" u="1"/>
        <s v="SI_111364" u="1"/>
        <s v="SI_111456" u="1"/>
        <s v="SI_111548" u="1"/>
        <s v="SC_100971" u="1"/>
        <s v="SI_110100" u="1"/>
        <s v="SPI1200147" u="1"/>
        <s v="SI_103557" u="1"/>
        <s v="SI_106210" u="1"/>
        <s v="SI_111280" u="1"/>
        <s v="SI_111372" u="1"/>
        <s v="SI_111464" u="1"/>
        <s v="SI_111556" u="1"/>
        <s v="SI_111648" u="1"/>
        <s v="SI_110200" u="1"/>
        <s v="SPI1200043" u="1"/>
        <s v="SPI1200135" u="1"/>
        <s v="SI_103749" u="1"/>
        <s v="SI_106402" u="1"/>
        <s v="SI_109059" u="1"/>
        <s v="SI_111380" u="1"/>
        <s v="SI_111472" u="1"/>
        <s v="SI_111564" u="1"/>
        <s v="SI_111656" u="1"/>
        <s v="SI_111748" u="1"/>
        <s v="SI_110300" u="1"/>
        <s v="SPI1200123" u="1"/>
        <s v="SI_103757" u="1"/>
        <s v="SI_105058" u="1"/>
        <s v="SI_106410" u="1"/>
        <s v="SI_109067" u="1"/>
        <s v="SI_109159" u="1"/>
        <s v="SI_111480" u="1"/>
        <s v="SI_111572" u="1"/>
        <s v="SI_111664" u="1"/>
        <s v="SI_111756" u="1"/>
        <s v="SI_111848" u="1"/>
        <s v="SI_110400" u="1"/>
        <s v="SPI1200111" u="1"/>
        <s v="SI_103765" u="1"/>
        <s v="SI_103949" u="1"/>
        <s v="2810" u="1"/>
        <s v="SI_105066" u="1"/>
        <s v="SI_105158" u="1"/>
        <s v="SI_106602" u="1"/>
        <s v="SI_109075" u="1"/>
        <s v="SI_109167" u="1"/>
        <s v="SI_109259" u="1"/>
        <s v="SI_111580" u="1"/>
        <s v="SI_111672" u="1"/>
        <s v="SI_111764" u="1"/>
        <s v="SI_111856" u="1"/>
        <s v="SI_111948" u="1"/>
        <s v="SI_110500" u="1"/>
        <s v="SI_103957" u="1"/>
        <s v="SI_107690" u="1"/>
        <s v="SI_105074" u="1"/>
        <s v="SI_106610" u="1"/>
        <s v="SI_109083" u="1"/>
        <s v="SI_109175" u="1"/>
        <s v="SI_109267" u="1"/>
        <s v="SI_109359" u="1"/>
        <s v="SI_111680" u="1"/>
        <s v="SI_111772" u="1"/>
        <s v="SI_111864" u="1"/>
        <s v="SI_111956" u="1"/>
        <s v="SI_110600" u="1"/>
        <s v="SI_103965" u="1"/>
        <s v="SC_100248" u="1"/>
        <s v="SI_105082" u="1"/>
        <s v="SI_105358" u="1"/>
        <s v="SI_106802" u="1"/>
        <s v="SI_109091" u="1"/>
        <s v="SI_109183" u="1"/>
        <s v="SI_109275" u="1"/>
        <s v="SI_109367" u="1"/>
        <s v="SI_109459" u="1"/>
        <s v="SI_111780" u="1"/>
        <s v="SI_111872" u="1"/>
        <s v="SI_111964" u="1"/>
        <s v="SI_110700" u="1"/>
        <s v="SI_103973" u="1"/>
        <s v="SI_112001" u="1"/>
        <s v="SPI1200078" u="1"/>
        <s v="SC_100256" u="1"/>
        <s v="SC_100348" u="1"/>
        <s v="SI_105090" u="1"/>
        <s v="SI_105366" u="1"/>
        <s v="SI_106810" u="1"/>
        <s v="SI_109191" u="1"/>
        <s v="SI_109283" u="1"/>
        <s v="SI_109375" u="1"/>
        <s v="SI_109467" u="1"/>
        <s v="SI_109559" u="1"/>
        <s v="SI_111880" u="1"/>
        <s v="SI_111972" u="1"/>
        <s v="SI_110800" u="1"/>
        <s v="SI_103981" u="1"/>
        <s v="SI_112101" u="1"/>
        <s v="SPI1200066" u="1"/>
        <s v="SPI1200158" u="1"/>
        <s v="SC_100264" u="1"/>
        <s v="SC_100356" u="1"/>
        <s v="SC_100448" u="1"/>
        <s v="SI_105558" u="1"/>
        <s v="SI_106910" u="1"/>
        <s v="SI_109291" u="1"/>
        <s v="SI_109383" u="1"/>
        <s v="SI_109475" u="1"/>
        <s v="SI_109567" u="1"/>
        <s v="SI_109659" u="1"/>
        <s v="SI_104202" u="1"/>
        <s v="SI_111980" u="1"/>
        <s v="SI_110900" u="1"/>
        <s v="SI_112201" u="1"/>
        <s v="SPI1200146" u="1"/>
        <s v="SC_100272" u="1"/>
        <s v="SC_100364" u="1"/>
        <s v="SC_100456" u="1"/>
        <s v="SC_100548" u="1"/>
        <s v="SI_105290" u="1"/>
        <s v="SI_105566" u="1"/>
        <s v="SI_109391" u="1"/>
        <s v="SI_109483" u="1"/>
        <s v="SI_109575" u="1"/>
        <s v="SI_109667" u="1"/>
        <s v="SI_109759" u="1"/>
        <s v="SI_104210" u="1"/>
        <s v="SI_112301" u="1"/>
        <s v="SPI1200134" u="1"/>
        <s v="SC_100280" u="1"/>
        <s v="SC_100372" u="1"/>
        <s v="SC_100464" u="1"/>
        <s v="SC_100556" u="1"/>
        <s v="SC_100648" u="1"/>
        <s v="SI_105574" u="1"/>
        <s v="SI_109491" u="1"/>
        <s v="SI_109583" u="1"/>
        <s v="SI_109675" u="1"/>
        <s v="SI_109767" u="1"/>
        <s v="SI_109859" u="1"/>
        <s v="SI_104402" u="1"/>
        <s v="SI_107059" u="1"/>
        <s v="SI_108503" u="1"/>
        <s v="SI_111049" u="1"/>
        <s v="SI_112401" u="1"/>
        <s v="SPI1200122" u="1"/>
        <s v="SC_100380" u="1"/>
        <s v="SC_100472" u="1"/>
        <s v="SC_100564" u="1"/>
        <s v="SC_100656" u="1"/>
        <s v="SC_100748" u="1"/>
        <s v="SI_105582" u="1"/>
        <s v="SI_105766" u="1"/>
        <s v="SI_105858" u="1"/>
        <s v="SI_109591" u="1"/>
        <s v="SI_109683" u="1"/>
        <s v="SI_109775" u="1"/>
        <s v="SI_109867" u="1"/>
        <s v="SI_109959" u="1"/>
        <s v="SI_104410" u="1"/>
        <s v="SI_107159" u="1"/>
        <s v="SI_108511" u="1"/>
        <s v="SI_108603" u="1"/>
        <s v="SI_111057" u="1"/>
        <s v="SI_111149" u="1"/>
        <s v="SI_112501" u="1"/>
        <s v="SPI1200110" u="1"/>
        <s v="SC_100480" u="1"/>
        <s v="SC_100572" u="1"/>
        <s v="SC_100664" u="1"/>
        <s v="SC_100756" u="1"/>
        <s v="SC_100848" u="1"/>
        <s v="SI_105774" u="1"/>
        <s v="SI_105866" u="1"/>
        <s v="SI_109691" u="1"/>
        <s v="SI_109783" u="1"/>
        <s v="SI_109875" u="1"/>
        <s v="SI_109967" u="1"/>
        <s v="SI_107259" u="1"/>
        <s v="SI_108611" u="1"/>
        <s v="SI_108703" u="1"/>
        <s v="SI_111065" u="1"/>
        <s v="SI_111157" u="1"/>
        <s v="SI_111249" u="1"/>
        <s v="SI_112601" u="1"/>
        <s v="SC_100580" u="1"/>
        <s v="SC_100672" u="1"/>
        <s v="SC_100764" u="1"/>
        <s v="SC_100856" u="1"/>
        <s v="SC_100948" u="1"/>
        <s v="SI_105782" u="1"/>
        <s v="SI_105874" u="1"/>
        <s v="SI_109791" u="1"/>
        <s v="SI_109883" u="1"/>
        <s v="SI_109975" u="1"/>
        <s v="SI_104610" u="1"/>
        <s v="SI_107359" u="1"/>
        <s v="SI_108711" u="1"/>
        <s v="SI_108803" u="1"/>
        <s v="SI_111073" u="1"/>
        <s v="SI_111165" u="1"/>
        <s v="SI_111257" u="1"/>
        <s v="SI_111349" u="1"/>
        <s v="SI_112701" u="1"/>
        <s v="SC_100680" u="1"/>
        <s v="SC_100772" u="1"/>
        <s v="SC_100864" u="1"/>
        <s v="SC_100956" u="1"/>
        <s v="SI_105790" u="1"/>
        <s v="SI_105882" u="1"/>
        <s v="SI_109891" u="1"/>
        <s v="SI_109983" u="1"/>
        <s v="SPI1200089" u="1"/>
        <s v="SI_104710" u="1"/>
        <s v="SI_104802" u="1"/>
        <s v="SI_107367" u="1"/>
        <s v="SI_107459" u="1"/>
        <s v="SI_108811" u="1"/>
        <s v="SI_108903" u="1"/>
        <s v="SI_111081" u="1"/>
        <s v="SI_111173" u="1"/>
        <s v="SI_111265" u="1"/>
        <s v="SI_111357" u="1"/>
        <s v="SI_111449" u="1"/>
        <s v="SI_112801" u="1"/>
        <s v="SC_100780" u="1"/>
        <s v="SC_100872" u="1"/>
        <s v="SC_100964" u="1"/>
        <s v="SI_105890" u="1"/>
        <s v="SI_109991" u="1"/>
        <s v="SI_110001" u="1"/>
        <s v="SPI1200169" u="1"/>
        <s v="SI_108911" u="1"/>
        <s v="SC_101001" u="1"/>
        <s v="SI_106203" u="1"/>
        <s v="SI_111181" u="1"/>
        <s v="SI_111273" u="1"/>
        <s v="SI_111365" u="1"/>
        <s v="SI_111457" u="1"/>
        <s v="SI_111549" u="1"/>
        <s v="SC_100880" u="1"/>
        <s v="SC_100972" u="1"/>
        <s v="SI_110101" u="1"/>
        <s v="SPI1200157" u="1"/>
        <s v="SI_103558" u="1"/>
        <s v="SC_101101" u="1"/>
        <s v="SI_106211" u="1"/>
        <s v="SI_111281" u="1"/>
        <s v="SI_111373" u="1"/>
        <s v="SI_111465" u="1"/>
        <s v="SI_111557" u="1"/>
        <s v="SI_111649" u="1"/>
        <s v="SC_100980" u="1"/>
        <s v="SI_110201" u="1"/>
        <s v="SPI1200145" u="1"/>
        <s v="SC_101201" u="1"/>
        <s v="SI_106403" u="1"/>
        <s v="SI_111381" u="1"/>
        <s v="SI_111473" u="1"/>
        <s v="SI_111565" u="1"/>
        <s v="SI_111657" u="1"/>
        <s v="SI_111749" u="1"/>
        <s v="SI_110301" u="1"/>
        <s v="SPI1200133" u="1"/>
        <s v="SI_103758" u="1"/>
        <s v="SI_105059" u="1"/>
        <s v="SI_106411" u="1"/>
        <s v="SI_109068" u="1"/>
        <s v="SI_111481" u="1"/>
        <s v="SI_111573" u="1"/>
        <s v="SI_111665" u="1"/>
        <s v="SI_111757" u="1"/>
        <s v="SI_111849" u="1"/>
        <s v="SI_110401" u="1"/>
        <s v="SPI1200121" u="1"/>
        <s v="SI_103766" u="1"/>
        <s v="SI_107591" u="1"/>
        <s v="2801" u="1"/>
        <s v="SI_105067" u="1"/>
        <s v="SI_105159" u="1"/>
        <s v="SI_106603" u="1"/>
        <s v="SI_109076" u="1"/>
        <s v="SI_109168" u="1"/>
        <s v="SI_111581" u="1"/>
        <s v="SI_111673" u="1"/>
        <s v="SI_111765" u="1"/>
        <s v="SI_111857" u="1"/>
        <s v="SI_111949" u="1"/>
        <s v="SI_110501" u="1"/>
        <s v="SI_103958" u="1"/>
        <s v="SI_107691" u="1"/>
        <s v="SI_105075" u="1"/>
        <s v="SI_106611" u="1"/>
        <s v="SI_109084" u="1"/>
        <s v="SI_109176" u="1"/>
        <s v="SI_109268" u="1"/>
        <s v="SI_111681" u="1"/>
        <s v="SI_111773" u="1"/>
        <s v="SI_111865" u="1"/>
        <s v="SI_111957" u="1"/>
        <s v="SI_110601" u="1"/>
        <s v="SI_103966" u="1"/>
        <s v="SC_100249" u="1"/>
        <s v="SI_105083" u="1"/>
        <s v="SI_105359" u="1"/>
        <s v="SI_106803" u="1"/>
        <s v="SI_109092" u="1"/>
        <s v="SI_109184" u="1"/>
        <s v="SI_109276" u="1"/>
        <s v="SI_109368" u="1"/>
        <s v="SI_111781" u="1"/>
        <s v="SI_111873" u="1"/>
        <s v="SI_111965" u="1"/>
        <s v="SI_110701" u="1"/>
        <s v="SI_103974" u="1"/>
        <s v="SI_112002" u="1"/>
        <s v="SC_100257" u="1"/>
        <s v="SC_100349" u="1"/>
        <s v="SI_105091" u="1"/>
        <s v="SI_105367" u="1"/>
        <s v="SI_106811" u="1"/>
        <s v="SI_109192" u="1"/>
        <s v="SI_109284" u="1"/>
        <s v="SI_109376" u="1"/>
        <s v="SI_109468" u="1"/>
        <s v="SI_108020" u="1"/>
        <s v="SI_111881" u="1"/>
        <s v="SI_111973" u="1"/>
        <s v="SI_110801" u="1"/>
        <s v="SI_103982" u="1"/>
        <s v="SI_112010" u="1"/>
        <s v="SI_112102" u="1"/>
        <s v="SPI1200168" u="1"/>
        <s v="SC_100265" u="1"/>
        <s v="SC_100357" u="1"/>
        <s v="SC_100449" u="1"/>
        <s v="SI_105559" u="1"/>
        <s v="SI_106911" u="1"/>
        <s v="SI_109292" u="1"/>
        <s v="SI_109384" u="1"/>
        <s v="SI_109476" u="1"/>
        <s v="SI_109568" u="1"/>
        <s v="SI_104203" u="1"/>
        <s v="SI_111981" u="1"/>
        <s v="SI_110901" u="1"/>
        <s v="SI_103990" u="1"/>
        <s v="SI_112110" u="1"/>
        <s v="SI_112202" u="1"/>
        <s v="SPI1200156" u="1"/>
        <s v="SC_100273" u="1"/>
        <s v="SC_100365" u="1"/>
        <s v="SC_100457" u="1"/>
        <s v="SC_100549" u="1"/>
        <s v="SI_105291" u="1"/>
        <s v="SI_105567" u="1"/>
        <s v="SI_109392" u="1"/>
        <s v="SI_109484" u="1"/>
        <s v="SI_109576" u="1"/>
        <s v="SI_109668" u="1"/>
        <s v="SI_104211" u="1"/>
        <s v="SI_112210" u="1"/>
        <s v="SI_112302" u="1"/>
        <s v="SPI1200144" u="1"/>
        <s v="SC_100281" u="1"/>
        <s v="SC_100373" u="1"/>
        <s v="SC_100465" u="1"/>
        <s v="SC_100557" u="1"/>
        <s v="SC_100649" u="1"/>
        <s v="SI_105575" u="1"/>
        <s v="SI_109492" u="1"/>
        <s v="SI_109584" u="1"/>
        <s v="SI_109676" u="1"/>
        <s v="SI_109768" u="1"/>
        <s v="SI_104403" u="1"/>
        <s v="SI_108504" u="1"/>
        <s v="SI_112310" u="1"/>
        <s v="SI_112402" u="1"/>
        <s v="SPI1200132" u="1"/>
        <s v="SC_100381" u="1"/>
        <s v="SC_100473" u="1"/>
        <s v="SC_100565" u="1"/>
        <s v="SC_100657" u="1"/>
        <s v="SC_100749" u="1"/>
        <s v="SI_105583" u="1"/>
        <s v="SI_105767" u="1"/>
        <s v="SI_105859" u="1"/>
        <s v="SI_109592" u="1"/>
        <s v="SI_109684" u="1"/>
        <s v="SI_109776" u="1"/>
        <s v="SI_109868" u="1"/>
        <s v="SI_104411" u="1"/>
        <s v="SI_108512" u="1"/>
        <s v="SI_108604" u="1"/>
        <s v="SI_111058" u="1"/>
        <s v="SI_112410" u="1"/>
        <s v="SI_112502" u="1"/>
        <s v="SPI1200120" u="1"/>
        <s v="SC_100481" u="1"/>
        <s v="SC_100573" u="1"/>
        <s v="SC_100665" u="1"/>
        <s v="SC_100757" u="1"/>
        <s v="SC_100849" u="1"/>
        <s v="SI_105775" u="1"/>
        <s v="SI_105867" u="1"/>
        <s v="SI_109692" u="1"/>
        <s v="SI_109784" u="1"/>
        <s v="SI_109876" u="1"/>
        <s v="SI_109968" u="1"/>
        <s v="SI_108520" u="1"/>
        <s v="SI_108612" u="1"/>
        <s v="SI_108704" u="1"/>
        <s v="SI_111066" u="1"/>
        <s v="SI_111158" u="1"/>
        <s v="SI_112510" u="1"/>
        <s v="SI_112602" u="1"/>
        <s v="SC_100581" u="1"/>
        <s v="SC_100673" u="1"/>
        <s v="SC_100765" u="1"/>
        <s v="SC_100857" u="1"/>
        <s v="SC_100949" u="1"/>
        <s v="SI_105783" u="1"/>
        <s v="SI_105875" u="1"/>
        <s v="SI_109792" u="1"/>
        <s v="SI_109884" u="1"/>
        <s v="SI_109976" u="1"/>
        <s v="SI_104611" u="1"/>
        <s v="SI_108620" u="1"/>
        <s v="SI_108712" u="1"/>
        <s v="SI_108804" u="1"/>
        <s v="SI_111074" u="1"/>
        <s v="SI_111166" u="1"/>
        <s v="SI_111258" u="1"/>
        <s v="SI_112610" u="1"/>
        <s v="SI_112702" u="1"/>
        <s v="SC_100681" u="1"/>
        <s v="SC_100773" u="1"/>
        <s v="SC_100865" u="1"/>
        <s v="SC_100957" u="1"/>
        <s v="SI_105791" u="1"/>
        <s v="SI_105883" u="1"/>
        <s v="SI_109892" u="1"/>
        <s v="SI_109984" u="1"/>
        <s v="SI_104711" u="1"/>
        <s v="SI_104803" u="1"/>
        <s v="SI_107368" u="1"/>
        <s v="SI_108720" u="1"/>
        <s v="SI_108812" u="1"/>
        <s v="SI_108904" u="1"/>
        <s v="SI_111082" u="1"/>
        <s v="SI_111174" u="1"/>
        <s v="SI_111266" u="1"/>
        <s v="SI_111358" u="1"/>
        <s v="SI_112710" u="1"/>
        <s v="SI_112802" u="1"/>
        <s v="SC_100781" u="1"/>
        <s v="SC_100873" u="1"/>
        <s v="SC_100965" u="1"/>
        <s v="SI_105891" u="1"/>
        <s v="SI_109992" u="1"/>
        <s v="SI_110002" u="1"/>
        <s v="SPI1200179" u="1"/>
        <s v="SI_108820" u="1"/>
        <s v="SI_108912" u="1"/>
        <s v="SC_101002" u="1"/>
        <s v="SI_106204" u="1"/>
        <s v="SI_111090" u="1"/>
        <s v="SI_111182" u="1"/>
        <s v="SI_111274" u="1"/>
        <s v="SI_111366" u="1"/>
        <s v="SI_111458" u="1"/>
        <s v="SI_112810" u="1"/>
        <s v="SC_100881" u="1"/>
        <s v="SC_100973" u="1"/>
        <s v="SI_110010" u="1"/>
        <s v="SI_110102" u="1"/>
        <s v="SPI1200075" u="1"/>
        <s v="SPI1200167" u="1"/>
        <s v="SI_103559" u="1"/>
        <s v="SI_108920" u="1"/>
        <s v="SC_101010" u="1"/>
        <s v="SI_106212" u="1"/>
        <s v="SI_111190" u="1"/>
        <s v="SI_111282" u="1"/>
        <s v="SI_111374" u="1"/>
        <s v="SI_111466" u="1"/>
        <s v="SI_111558" u="1"/>
        <s v="SC_100981" u="1"/>
        <s v="SI_110110" u="1"/>
        <s v="SI_110202" u="1"/>
        <s v="SPI1200155" u="1"/>
        <s v="SI_106220" u="1"/>
        <s v="SI_106404" u="1"/>
        <s v="SI_111290" u="1"/>
        <s v="SI_111382" u="1"/>
        <s v="SI_111474" u="1"/>
        <s v="SI_111566" u="1"/>
        <s v="SI_111658" u="1"/>
        <s v="SI_110210" u="1"/>
        <s v="SI_110302" u="1"/>
        <s v="SPI1200143" u="1"/>
        <s v="SI_103759" u="1"/>
        <s v="SC_101210" u="1"/>
        <s v="SI_106412" u="1"/>
        <s v="SI_109069" u="1"/>
        <s v="SI_111390" u="1"/>
        <s v="SI_111482" u="1"/>
        <s v="SI_111574" u="1"/>
        <s v="SI_111666" u="1"/>
        <s v="SI_111758" u="1"/>
        <s v="SI_110310" u="1"/>
        <s v="SI_110402" u="1"/>
        <s v="SPI1200131" u="1"/>
        <s v="SI_103767" u="1"/>
        <s v="SI_107592" u="1"/>
        <s v="SI_105068" u="1"/>
        <s v="SI_106420" u="1"/>
        <s v="SI_106604" u="1"/>
        <s v="SI_109077" u="1"/>
        <s v="SI_109169" u="1"/>
        <s v="SI_111490" u="1"/>
        <s v="SI_111582" u="1"/>
        <s v="SI_111674" u="1"/>
        <s v="SI_111766" u="1"/>
        <s v="SI_111858" u="1"/>
        <s v="2802" u="1"/>
        <s v="SI_110410" u="1"/>
        <s v="SI_110502" u="1"/>
        <s v="SI_103959" u="1"/>
        <s v="SI_107692" u="1"/>
        <s v="SI_105076" u="1"/>
        <s v="SI_109085" u="1"/>
        <s v="SI_109177" u="1"/>
        <s v="SI_109269" u="1"/>
        <s v="SI_111590" u="1"/>
        <s v="SI_111682" u="1"/>
        <s v="SI_111774" u="1"/>
        <s v="SI_111866" u="1"/>
        <s v="SI_111958" u="1"/>
        <s v="SI_110510" u="1"/>
        <s v="SI_110602" u="1"/>
        <s v="SI_103967" u="1"/>
        <s v="SI_105084" u="1"/>
        <s v="SI_106804" u="1"/>
        <s v="SI_109093" u="1"/>
        <s v="SI_109185" u="1"/>
        <s v="SI_109277" u="1"/>
        <s v="SI_109369" u="1"/>
        <s v="SI_111690" u="1"/>
        <s v="SI_111782" u="1"/>
        <s v="SI_111874" u="1"/>
        <s v="SI_111966" u="1"/>
        <s v="SI_110610" u="1"/>
        <s v="SI_110702" u="1"/>
        <s v="SI_103975" u="1"/>
        <s v="SI_112003" u="1"/>
        <s v="SC_100258" u="1"/>
        <s v="SI_105092" u="1"/>
        <s v="SI_105368" u="1"/>
        <s v="SI_106812" u="1"/>
        <s v="SI_109193" u="1"/>
        <s v="SI_109285" u="1"/>
        <s v="SI_109377" u="1"/>
        <s v="SI_109469" u="1"/>
        <s v="SI_108021" u="1"/>
        <s v="SI_111790" u="1"/>
        <s v="SI_111882" u="1"/>
        <s v="SI_111974" u="1"/>
        <s v="SI_110710" u="1"/>
        <s v="SI_110802" u="1"/>
        <s v="SI_103983" u="1"/>
        <s v="SI_112011" u="1"/>
        <s v="SI_112103" u="1"/>
        <s v="SPI1200178" u="1"/>
        <s v="SC_100266" u="1"/>
        <s v="SC_100358" u="1"/>
        <s v="SI_105284" u="1"/>
        <s v="SI_106820" u="1"/>
        <s v="SI_106912" u="1"/>
        <s v="SI_109293" u="1"/>
        <s v="SI_109385" u="1"/>
        <s v="SI_109477" u="1"/>
        <s v="SI_109569" u="1"/>
        <s v="SI_104204" u="1"/>
        <s v="SI_111890" u="1"/>
        <s v="SI_111982" u="1"/>
        <s v="SI_110810" u="1"/>
        <s v="SI_110902" u="1"/>
        <s v="SI_103991" u="1"/>
        <s v="SI_112111" u="1"/>
        <s v="SI_112203" u="1"/>
        <s v="SPI1200074" u="1"/>
        <s v="SPI1200166" u="1"/>
        <s v="SC_100274" u="1"/>
        <s v="SC_100366" u="1"/>
        <s v="SC_100458" u="1"/>
        <s v="SI_105292" u="1"/>
        <s v="SI_105568" u="1"/>
        <s v="SI_109393" u="1"/>
        <s v="SI_109485" u="1"/>
        <s v="SI_109577" u="1"/>
        <s v="SI_109669" u="1"/>
        <s v="SI_104212" u="1"/>
        <s v="SI_111990" u="1"/>
        <s v="SI_110910" u="1"/>
        <s v="SI_112211" u="1"/>
        <s v="SI_112303" u="1"/>
        <s v="SPI1200154" u="1"/>
        <s v="SC_100190" u="1"/>
        <s v="SC_100282" u="1"/>
        <s v="SC_100374" u="1"/>
        <s v="SC_100466" u="1"/>
        <s v="SC_100558" u="1"/>
        <s v="SI_105576" u="1"/>
        <s v="SI_109493" u="1"/>
        <s v="SI_109585" u="1"/>
        <s v="SI_109677" u="1"/>
        <s v="SI_109769" u="1"/>
        <s v="SI_104220" u="1"/>
        <s v="SI_104404" u="1"/>
        <s v="SI_108505" u="1"/>
        <s v="SI_112311" u="1"/>
        <s v="SI_112403" u="1"/>
        <s v="SPI1200050" u="1"/>
        <s v="SPI1200142" u="1"/>
        <s v="SC_100290" u="1"/>
        <s v="SC_100382" u="1"/>
        <s v="SC_100474" u="1"/>
        <s v="SC_100566" u="1"/>
        <s v="SC_100658" u="1"/>
        <s v="SI_105584" u="1"/>
        <s v="SI_105768" u="1"/>
        <s v="SI_109593" u="1"/>
        <s v="SI_109685" u="1"/>
        <s v="SI_109777" u="1"/>
        <s v="SI_109869" u="1"/>
        <s v="SI_104412" u="1"/>
        <s v="SI_108513" u="1"/>
        <s v="SI_108605" u="1"/>
        <s v="SI_111059" u="1"/>
        <s v="SI_112411" u="1"/>
        <s v="SI_112503" u="1"/>
        <s v="SPI1200130" u="1"/>
        <s v="SC_100390" u="1"/>
        <s v="SC_100482" u="1"/>
        <s v="SC_100574" u="1"/>
        <s v="SC_100666" u="1"/>
        <s v="SC_100758" u="1"/>
        <s v="SI_105776" u="1"/>
        <s v="SI_105868" u="1"/>
        <s v="SI_109693" u="1"/>
        <s v="SI_109785" u="1"/>
        <s v="SI_109877" u="1"/>
        <s v="SI_109969" u="1"/>
        <s v="SI_104420" u="1"/>
        <s v="SI_108521" u="1"/>
        <s v="SI_108613" u="1"/>
        <s v="SI_108705" u="1"/>
        <s v="SI_111067" u="1"/>
        <s v="SI_111159" u="1"/>
        <s v="SI_112511" u="1"/>
        <s v="SI_112603" u="1"/>
        <s v="SC_100490" u="1"/>
        <s v="SC_100582" u="1"/>
        <s v="SC_100674" u="1"/>
        <s v="SC_100766" u="1"/>
        <s v="SC_100858" u="1"/>
        <s v="SI_105784" u="1"/>
        <s v="SI_105876" u="1"/>
        <s v="SI_109793" u="1"/>
        <s v="SI_109885" u="1"/>
        <s v="SI_109977" u="1"/>
        <s v="SI_104612" u="1"/>
        <s v="SI_108621" u="1"/>
        <s v="SI_108713" u="1"/>
        <s v="SI_108805" u="1"/>
        <s v="SI_111075" u="1"/>
        <s v="SI_111167" u="1"/>
        <s v="SI_111259" u="1"/>
        <s v="SI_112611" u="1"/>
        <s v="SI_112703" u="1"/>
        <s v="SC_100590" u="1"/>
        <s v="SC_100682" u="1"/>
        <s v="SC_100774" u="1"/>
        <s v="SC_100866" u="1"/>
        <s v="SC_100958" u="1"/>
        <s v="SI_105884" u="1"/>
        <s v="SI_109893" u="1"/>
        <s v="SI_109985" u="1"/>
        <s v="SI_104620" u="1"/>
        <s v="SI_104712" u="1"/>
        <s v="SI_104804" u="1"/>
        <s v="SI_107369" u="1"/>
        <s v="SI_108721" u="1"/>
        <s v="SI_108813" u="1"/>
        <s v="SI_108905" u="1"/>
        <s v="SI_111083" u="1"/>
        <s v="SI_111175" u="1"/>
        <s v="SI_111267" u="1"/>
        <s v="SI_111359" u="1"/>
        <s v="SI_112711" u="1"/>
        <s v="SI_112803" u="1"/>
        <s v="SC_100690" u="1"/>
        <s v="SC_100782" u="1"/>
        <s v="SC_100874" u="1"/>
        <s v="SC_100966" u="1"/>
        <s v="SI_109993" u="1"/>
        <s v="SI_110003" u="1"/>
        <s v="SPI1200097" u="1"/>
        <s v="SI_104720" u="1"/>
        <s v="SI_108821" u="1"/>
        <s v="SI_108913" u="1"/>
        <s v="SC_101003" u="1"/>
        <s v="SI_106205" u="1"/>
        <s v="SI_111091" u="1"/>
        <s v="SI_111183" u="1"/>
        <s v="SI_111275" u="1"/>
        <s v="SI_111367" u="1"/>
        <s v="SI_111459" u="1"/>
        <s v="SI_112811" u="1"/>
        <s v="SC_100790" u="1"/>
        <s v="SC_100882" u="1"/>
        <s v="SC_100974" u="1"/>
        <s v="SI_110011" u="1"/>
        <s v="SI_110103" u="1"/>
        <s v="SPI1200177" u="1"/>
        <s v="SI_108921" u="1"/>
        <s v="SC_101011" u="1"/>
        <s v="SC_101103" u="1"/>
        <s v="SI_106213" u="1"/>
        <s v="SI_111191" u="1"/>
        <s v="SI_111283" u="1"/>
        <s v="SI_111375" u="1"/>
        <s v="SI_111467" u="1"/>
        <s v="SI_111559" u="1"/>
        <s v="SC_100890" u="1"/>
        <s v="SC_100982" u="1"/>
        <s v="SI_110111" u="1"/>
        <s v="SI_110203" u="1"/>
        <s v="SPI1200165" u="1"/>
        <s v="SI_104920" u="1"/>
        <s v="SC_101111" u="1"/>
        <s v="SC_101203" u="1"/>
        <s v="SI_106221" u="1"/>
        <s v="SI_106405" u="1"/>
        <s v="SI_111291" u="1"/>
        <s v="SI_111383" u="1"/>
        <s v="SI_111475" u="1"/>
        <s v="SI_111567" u="1"/>
        <s v="SI_111659" u="1"/>
        <s v="SC_100990" u="1"/>
        <s v="SI_110211" u="1"/>
        <s v="SI_110303" u="1"/>
        <s v="SPI1200153" u="1"/>
        <s v="SC_101211" u="1"/>
        <s v="SI_106413" u="1"/>
        <s v="SI_111391" u="1"/>
        <s v="SI_111483" u="1"/>
        <s v="SI_111575" u="1"/>
        <s v="SI_111667" u="1"/>
        <s v="SI_111759" u="1"/>
        <s v="SI_110311" u="1"/>
        <s v="SI_110403" u="1"/>
        <s v="SPI1200141" u="1"/>
        <s v="SI_103768" u="1"/>
        <s v="SI_107593" u="1"/>
        <s v="SI_105069" u="1"/>
        <s v="SI_106421" u="1"/>
        <s v="SI_106605" u="1"/>
        <s v="SI_109078" u="1"/>
        <s v="SI_111491" u="1"/>
        <s v="SI_111583" u="1"/>
        <s v="SI_111675" u="1"/>
        <s v="SI_111767" u="1"/>
        <s v="SI_111859" u="1"/>
        <s v="SI_110411" u="1"/>
        <s v="SI_110503" u="1"/>
        <s v="SI_107693" u="1"/>
        <s v="2803" u="1"/>
        <s v="SI_105077" u="1"/>
        <s v="SI_109086" u="1"/>
        <s v="SI_109178" u="1"/>
        <s v="SI_111591" u="1"/>
        <s v="SI_111683" u="1"/>
        <s v="SI_111775" u="1"/>
        <s v="SI_111867" u="1"/>
        <s v="SI_111959" u="1"/>
        <s v="SI_110511" u="1"/>
        <s v="SI_110603" u="1"/>
        <s v="SI_103968" u="1"/>
        <s v="SI_105085" u="1"/>
        <s v="SI_106805" u="1"/>
        <s v="SI_109094" u="1"/>
        <s v="SI_109186" u="1"/>
        <s v="SI_109278" u="1"/>
        <s v="SI_111691" u="1"/>
        <s v="SI_111783" u="1"/>
        <s v="SI_111875" u="1"/>
        <s v="SI_111967" u="1"/>
        <s v="SI_110611" u="1"/>
        <s v="SI_110703" u="1"/>
        <s v="SI_103976" u="1"/>
        <s v="SI_112004" u="1"/>
        <s v="SC_100259" u="1"/>
        <s v="SI_105093" u="1"/>
        <s v="SI_105369" u="1"/>
        <s v="SI_106813" u="1"/>
        <s v="SI_106905" u="1"/>
        <s v="SI_109194" u="1"/>
        <s v="SI_109286" u="1"/>
        <s v="SI_109378" u="1"/>
        <s v="SI_108022" u="1"/>
        <s v="SI_111791" u="1"/>
        <s v="SI_111883" u="1"/>
        <s v="SI_111975" u="1"/>
        <s v="SI_110711" u="1"/>
        <s v="SI_110803" u="1"/>
        <s v="SI_103984" u="1"/>
        <s v="SI_112012" u="1"/>
        <s v="SI_112104" u="1"/>
        <s v="SC_100267" u="1"/>
        <s v="SC_100359" u="1"/>
        <s v="SI_106821" u="1"/>
        <s v="SI_106913" u="1"/>
        <s v="SI_109294" u="1"/>
        <s v="SI_109386" u="1"/>
        <s v="SI_109478" u="1"/>
        <s v="SI_104205" u="1"/>
        <s v="SI_108030" u="1"/>
        <s v="SI_111891" u="1"/>
        <s v="SI_111983" u="1"/>
        <s v="SI_110811" u="1"/>
        <s v="SI_110903" u="1"/>
        <s v="SI_103992" u="1"/>
        <s v="SI_112020" u="1"/>
        <s v="SI_112112" u="1"/>
        <s v="SI_112204" u="1"/>
        <s v="SPI1200084" u="1"/>
        <s v="SPI1200176" u="1"/>
        <s v="SC_100275" u="1"/>
        <s v="SC_100367" u="1"/>
        <s v="SC_100459" u="1"/>
        <s v="SI_105293" u="1"/>
        <s v="SI_105569" u="1"/>
        <s v="SI_109394" u="1"/>
        <s v="SI_109486" u="1"/>
        <s v="SI_109578" u="1"/>
        <s v="SI_104213" u="1"/>
        <s v="SI_111991" u="1"/>
        <s v="SI_110911" u="1"/>
        <s v="SI_112120" u="1"/>
        <s v="SI_112212" u="1"/>
        <s v="SI_112304" u="1"/>
        <s v="SPI1200072" u="1"/>
        <s v="SPI1200164" u="1"/>
        <s v="SC_100191" u="1"/>
        <s v="SC_100283" u="1"/>
        <s v="SC_100375" u="1"/>
        <s v="SC_100467" u="1"/>
        <s v="SC_100559" u="1"/>
        <s v="SI_105577" u="1"/>
        <s v="SI_109494" u="1"/>
        <s v="SI_109586" u="1"/>
        <s v="SI_109678" u="1"/>
        <s v="SI_104221" u="1"/>
        <s v="SI_104405" u="1"/>
        <s v="SI_108506" u="1"/>
        <s v="SI_112220" u="1"/>
        <s v="SI_112312" u="1"/>
        <s v="SI_112404" u="1"/>
        <s v="SPI1200152" u="1"/>
        <s v="SC_100291" u="1"/>
        <s v="SC_100383" u="1"/>
        <s v="SC_100475" u="1"/>
        <s v="SC_100567" u="1"/>
        <s v="SC_100659" u="1"/>
        <s v="SI_105585" u="1"/>
        <s v="SI_105769" u="1"/>
        <s v="SI_109594" u="1"/>
        <s v="SI_109686" u="1"/>
        <s v="SI_109778" u="1"/>
        <s v="SI_104413" u="1"/>
        <s v="SI_108514" u="1"/>
        <s v="SI_108606" u="1"/>
        <s v="SI_112320" u="1"/>
        <s v="SI_112412" u="1"/>
        <s v="SI_112504" u="1"/>
        <s v="SPI1200140" u="1"/>
        <s v="SC_100391" u="1"/>
        <s v="SC_100483" u="1"/>
        <s v="SC_100575" u="1"/>
        <s v="SC_100667" u="1"/>
        <s v="SC_100759" u="1"/>
        <s v="SI_105777" u="1"/>
        <s v="SI_105869" u="1"/>
        <s v="SI_109694" u="1"/>
        <s v="SI_109786" u="1"/>
        <s v="SI_109878" u="1"/>
        <s v="SI_104421" u="1"/>
        <s v="SI_108522" u="1"/>
        <s v="SI_108614" u="1"/>
        <s v="SI_108706" u="1"/>
        <s v="SI_111068" u="1"/>
        <s v="SI_112420" u="1"/>
        <s v="SI_112512" u="1"/>
        <s v="SI_112604" u="1"/>
        <s v="SC_100491" u="1"/>
        <s v="SC_100583" u="1"/>
        <s v="SC_100675" u="1"/>
        <s v="SC_100767" u="1"/>
        <s v="SC_100859" u="1"/>
        <s v="SI_105785" u="1"/>
        <s v="SI_105877" u="1"/>
        <s v="SI_109794" u="1"/>
        <s v="SI_109886" u="1"/>
        <s v="SI_109978" u="1"/>
        <s v="SI_104613" u="1"/>
        <s v="SI_108530" u="1"/>
        <s v="SI_108622" u="1"/>
        <s v="SI_108714" u="1"/>
        <s v="SI_108806" u="1"/>
        <s v="SI_111076" u="1"/>
        <s v="SI_111168" u="1"/>
        <s v="SI_112520" u="1"/>
        <s v="SI_112612" u="1"/>
        <s v="SI_112704" u="1"/>
        <s v="SC_100591" u="1"/>
        <s v="SC_100683" u="1"/>
        <s v="SC_100775" u="1"/>
        <s v="SC_100867" u="1"/>
        <s v="SC_100959" u="1"/>
        <s v="SI_105885" u="1"/>
        <s v="SI_109894" u="1"/>
        <s v="SI_109986" u="1"/>
        <s v="SI_104621" u="1"/>
        <s v="SI_104713" u="1"/>
        <s v="SI_104805" u="1"/>
        <s v="SI_108630" u="1"/>
        <s v="SI_108722" u="1"/>
        <s v="SI_108814" u="1"/>
        <s v="SI_108906" u="1"/>
        <s v="SI_111084" u="1"/>
        <s v="SI_111176" u="1"/>
        <s v="SI_111268" u="1"/>
        <s v="SI_112620" u="1"/>
        <s v="SI_112712" u="1"/>
        <s v="SI_112804" u="1"/>
        <s v="SC_100691" u="1"/>
        <s v="SC_100783" u="1"/>
        <s v="SC_100875" u="1"/>
        <s v="SC_100967" u="1"/>
        <s v="SI_109994" u="1"/>
        <s v="SI_110004" u="1"/>
        <s v="SI_104721" u="1"/>
        <s v="SI_108730" u="1"/>
        <s v="SI_108822" u="1"/>
        <s v="SI_108914" u="1"/>
        <s v="SC_101004" u="1"/>
        <s v="SI_106206" u="1"/>
        <s v="SI_111092" u="1"/>
        <s v="SI_111184" u="1"/>
        <s v="SI_111276" u="1"/>
        <s v="SI_111368" u="1"/>
        <s v="SI_112720" u="1"/>
        <s v="SI_112812" u="1"/>
        <s v="SC_100791" u="1"/>
        <s v="SC_100883" u="1"/>
        <s v="SC_100975" u="1"/>
        <s v="SI_110012" u="1"/>
        <s v="SI_110104" u="1"/>
        <s v="SI_108830" u="1"/>
        <s v="SI_108922" u="1"/>
        <s v="SC_101012" u="1"/>
        <s v="SI_106122" u="1"/>
        <s v="SI_106214" u="1"/>
        <s v="SI_111192" u="1"/>
        <s v="SI_111284" u="1"/>
        <s v="SI_111376" u="1"/>
        <s v="SI_111468" u="1"/>
        <s v="SI_112820" u="1"/>
        <s v="SC_100891" u="1"/>
        <s v="SC_100983" u="1"/>
        <s v="SI_110020" u="1"/>
        <s v="SI_110112" u="1"/>
        <s v="SI_110204" u="1"/>
        <s v="SPI1200083" u="1"/>
        <s v="SPI1200175" u="1"/>
        <s v="SI_104921" u="1"/>
        <s v="SI_108930" u="1"/>
        <s v="SC_101020" u="1"/>
        <s v="SC_101112" u="1"/>
        <s v="SI_106130" u="1"/>
        <s v="SI_106222" u="1"/>
        <s v="SI_106406" u="1"/>
        <s v="SI_111292" u="1"/>
        <s v="SI_111384" u="1"/>
        <s v="SI_111476" u="1"/>
        <s v="SI_111568" u="1"/>
        <s v="SC_100991" u="1"/>
        <s v="SI_110120" u="1"/>
        <s v="SI_110212" u="1"/>
        <s v="SI_110304" u="1"/>
        <s v="SPI1200071" u="1"/>
        <s v="SPI1200163" u="1"/>
        <s v="SC_101120" u="1"/>
        <s v="SI_106230" u="1"/>
        <s v="SI_106414" u="1"/>
        <s v="SI_111392" u="1"/>
        <s v="SI_111484" u="1"/>
        <s v="SI_111576" u="1"/>
        <s v="SI_111668" u="1"/>
        <s v="SI_110220" u="1"/>
        <s v="SI_110312" u="1"/>
        <s v="SI_110404" u="1"/>
        <s v="SPI1200151" u="1"/>
        <s v="SI_107594" u="1"/>
        <s v="SI_106422" u="1"/>
        <s v="SI_106606" u="1"/>
        <s v="SI_109079" u="1"/>
        <s v="SI_111492" u="1"/>
        <s v="SI_111584" u="1"/>
        <s v="SI_111676" u="1"/>
        <s v="SI_111768" u="1"/>
        <s v="SI_110320" u="1"/>
        <s v="SI_110412" u="1"/>
        <s v="SI_110504" u="1"/>
        <s v="SI_107694" u="1"/>
        <s v="SI_105078" u="1"/>
        <s v="SI_106430" u="1"/>
        <s v="SI_109087" u="1"/>
        <s v="SI_109179" u="1"/>
        <s v="SI_111592" u="1"/>
        <s v="SI_111684" u="1"/>
        <s v="SI_111776" u="1"/>
        <s v="SI_111868" u="1"/>
        <s v="2804" u="1"/>
        <s v="SI_110420" u="1"/>
        <s v="SI_110512" u="1"/>
        <s v="SI_110604" u="1"/>
        <s v="SI_103969" u="1"/>
        <s v="SI_105086" u="1"/>
        <s v="SI_106806" u="1"/>
        <s v="SI_109095" u="1"/>
        <s v="SI_109187" u="1"/>
        <s v="SI_109279" u="1"/>
        <s v="SI_111692" u="1"/>
        <s v="SI_111784" u="1"/>
        <s v="SI_111876" u="1"/>
        <s v="SI_111968" u="1"/>
        <s v="SI_110520" u="1"/>
        <s v="SI_110612" u="1"/>
        <s v="SI_110704" u="1"/>
        <s v="SI_103977" u="1"/>
        <s v="SI_112005" u="1"/>
        <s v="SI_105094" u="1"/>
        <s v="SI_106630" u="1"/>
        <s v="SI_106814" u="1"/>
        <s v="SI_106906" u="1"/>
        <s v="SI_109195" u="1"/>
        <s v="SI_109287" u="1"/>
        <s v="SI_109379" u="1"/>
        <s v="SI_108023" u="1"/>
        <s v="SI_111792" u="1"/>
        <s v="SI_111884" u="1"/>
        <s v="SI_111976" u="1"/>
        <s v="SI_110620" u="1"/>
        <s v="SI_110712" u="1"/>
        <s v="SI_110804" u="1"/>
        <s v="SI_103985" u="1"/>
        <s v="SI_112013" u="1"/>
        <s v="SI_112105" u="1"/>
        <s v="SC_100268" u="1"/>
        <s v="SI_105286" u="1"/>
        <s v="SI_106914" u="1"/>
        <s v="SI_109295" u="1"/>
        <s v="SI_109387" u="1"/>
        <s v="SI_109479" u="1"/>
        <s v="SI_104206" u="1"/>
        <s v="SI_108031" u="1"/>
        <s v="SI_111892" u="1"/>
        <s v="SI_111984" u="1"/>
        <s v="SI_110720" u="1"/>
        <s v="SI_110812" u="1"/>
        <s v="SI_110904" u="1"/>
        <s v="SI_103993" u="1"/>
        <s v="SI_112021" u="1"/>
        <s v="SI_112113" u="1"/>
        <s v="SI_112205" u="1"/>
        <s v="SPI1200094" u="1"/>
        <s v="SC_100276" u="1"/>
        <s v="SC_100368" u="1"/>
        <s v="SI_105294" u="1"/>
        <s v="SI_109395" u="1"/>
        <s v="SI_109487" u="1"/>
        <s v="SI_109579" u="1"/>
        <s v="SI_104214" u="1"/>
        <s v="SI_111992" u="1"/>
        <s v="SI_110820" u="1"/>
        <s v="SI_110912" u="1"/>
        <s v="SI_112121" u="1"/>
        <s v="SI_112213" u="1"/>
        <s v="SI_112305" u="1"/>
        <s v="SPI1200082" u="1"/>
        <s v="SPI1200174" u="1"/>
        <s v="SC_100192" u="1"/>
        <s v="SC_100284" u="1"/>
        <s v="SC_100376" u="1"/>
        <s v="SC_100468" u="1"/>
        <s v="SI_105578" u="1"/>
        <s v="SI_109495" u="1"/>
        <s v="SI_109587" u="1"/>
        <s v="SI_109679" u="1"/>
        <s v="SI_104222" u="1"/>
        <s v="SI_104406" u="1"/>
        <s v="SI_108507" u="1"/>
        <s v="SI_110920" u="1"/>
        <s v="SI_112221" u="1"/>
        <s v="SI_112313" u="1"/>
        <s v="SI_112405" u="1"/>
        <s v="SPI1200070" u="1"/>
        <s v="SPI1200162" u="1"/>
        <s v="SC_100292" u="1"/>
        <s v="SC_100384" u="1"/>
        <s v="SC_100476" u="1"/>
        <s v="SC_100568" u="1"/>
        <s v="SI_105586" u="1"/>
        <s v="SI_109595" u="1"/>
        <s v="SI_109687" u="1"/>
        <s v="SI_109779" u="1"/>
        <s v="SI_104414" u="1"/>
        <s v="SI_108515" u="1"/>
        <s v="SI_108607" u="1"/>
        <s v="SI_112321" u="1"/>
        <s v="SI_112413" u="1"/>
        <s v="SI_112505" u="1"/>
        <s v="SPI1200150" u="1"/>
        <s v="SC_100392" u="1"/>
        <s v="SC_100484" u="1"/>
        <s v="SC_100576" u="1"/>
        <s v="SC_100668" u="1"/>
        <s v="SI_105778" u="1"/>
        <s v="SI_109695" u="1"/>
        <s v="SI_109787" u="1"/>
        <s v="SI_109879" u="1"/>
        <s v="SI_104422" u="1"/>
        <s v="SI_108523" u="1"/>
        <s v="SI_108615" u="1"/>
        <s v="SI_108707" u="1"/>
        <s v="00-4" u="1"/>
        <s v="SI_111069" u="1"/>
        <s v="SI_112421" u="1"/>
        <s v="SI_112513" u="1"/>
        <s v="SI_112605" u="1"/>
        <s v="SC_100492" u="1"/>
        <s v="SC_100584" u="1"/>
        <s v="SC_100676" u="1"/>
        <s v="SC_100768" u="1"/>
        <s v="SI_105786" u="1"/>
        <s v="SI_105878" u="1"/>
        <s v="SI_109795" u="1"/>
        <s v="SI_109887" u="1"/>
        <s v="SI_109979" u="1"/>
        <s v="SI_104430" u="1"/>
        <s v="SI_104614" u="1"/>
        <s v="SI_108531" u="1"/>
        <s v="SI_108623" u="1"/>
        <s v="SI_108715" u="1"/>
        <s v="SI_108807" u="1"/>
        <s v="SI_111077" u="1"/>
        <s v="SI_111169" u="1"/>
        <s v="SI_112521" u="1"/>
        <s v="SI_112613" u="1"/>
        <s v="SI_112705" u="1"/>
        <s v="SC_100592" u="1"/>
        <s v="SC_100684" u="1"/>
        <s v="SC_100776" u="1"/>
        <s v="SC_100868" u="1"/>
        <s v="SI_105886" u="1"/>
        <s v="SI_109895" u="1"/>
        <s v="SI_109987" u="1"/>
        <s v="SI_104622" u="1"/>
        <s v="SI_104714" u="1"/>
        <s v="SI_104806" u="1"/>
        <s v="SI_108631" u="1"/>
        <s v="SI_108723" u="1"/>
        <s v="SI_108815" u="1"/>
        <s v="SI_108907" u="1"/>
        <s v="SI_111085" u="1"/>
        <s v="SI_111177" u="1"/>
        <s v="SI_111269" u="1"/>
        <s v="SI_112621" u="1"/>
        <s v="SI_112713" u="1"/>
        <s v="SI_112805" u="1"/>
        <s v="SC_100692" u="1"/>
        <s v="SC_100784" u="1"/>
        <s v="SC_100876" u="1"/>
        <s v="SC_100968" u="1"/>
        <s v="SI_109995" u="1"/>
        <s v="SI_110005" u="1"/>
        <s v="SI_104630" u="1"/>
        <s v="SI_104722" u="1"/>
        <s v="SI_108731" u="1"/>
        <s v="SI_108823" u="1"/>
        <s v="SI_108915" u="1"/>
        <s v="SC_101005" u="1"/>
        <s v="SI_106207" u="1"/>
        <s v="SI_111093" u="1"/>
        <s v="SI_111185" u="1"/>
        <s v="SI_111277" u="1"/>
        <s v="SI_111369" u="1"/>
        <s v="SI_112721" u="1"/>
        <s v="SI_112813" u="1"/>
        <s v="SC_100792" u="1"/>
        <s v="SC_100884" u="1"/>
        <s v="SC_100976" u="1"/>
        <s v="SI_110013" u="1"/>
        <s v="SI_110105" u="1"/>
        <s v="SI_104914" u="1"/>
        <s v="SI_107295" u="1"/>
        <s v="SI_108831" u="1"/>
        <s v="SI_108923" u="1"/>
        <s v="SC_101013" u="1"/>
        <s v="SC_101105" u="1"/>
        <s v="SI_106123" u="1"/>
        <s v="SI_106215" u="1"/>
        <s v="SI_111193" u="1"/>
        <s v="SI_111285" u="1"/>
        <s v="SI_111377" u="1"/>
        <s v="SI_111469" u="1"/>
        <s v="SI_112821" u="1"/>
        <s v="SC_100892" u="1"/>
        <s v="SC_100984" u="1"/>
        <s v="SI_110021" u="1"/>
        <s v="SI_110113" u="1"/>
        <s v="SI_110205" u="1"/>
        <s v="SPI1200093" u="1"/>
        <s v="SI_104922" u="1"/>
        <s v="SI_107395" u="1"/>
        <s v="SI_108931" u="1"/>
        <s v="SC_101021" u="1"/>
        <s v="SC_101205" u="1"/>
        <s v="SI_106131" u="1"/>
        <s v="SI_106223" u="1"/>
        <s v="SI_106407" u="1"/>
        <s v="SI_111293" u="1"/>
        <s v="SI_111385" u="1"/>
        <s v="SI_111477" u="1"/>
        <s v="SI_111569" u="1"/>
        <s v="SC_100992" u="1"/>
        <s v="SI_110121" u="1"/>
        <s v="SI_110213" u="1"/>
        <s v="SI_110305" u="1"/>
        <s v="SPI1200173" u="1"/>
        <s v="SI_104930" u="1"/>
        <s v="SI_107495" u="1"/>
        <s v="SC_101121" u="1"/>
        <s v="SI_106231" u="1"/>
        <s v="SI_106415" u="1"/>
        <s v="SI_111393" u="1"/>
        <s v="SI_111485" u="1"/>
        <s v="SI_111577" u="1"/>
        <s v="SI_111669" u="1"/>
        <s v="SI_110221" u="1"/>
        <s v="SI_110313" u="1"/>
        <s v="SI_110405" u="1"/>
        <s v="SPI1200161" u="1"/>
        <s v="SI_107595" u="1"/>
        <s v="SI_107687" u="1"/>
        <s v="SC_101221" u="1"/>
        <s v="SI_106423" u="1"/>
        <s v="SI_106607" u="1"/>
        <s v="SI_111493" u="1"/>
        <s v="SI_111585" u="1"/>
        <s v="SI_111677" u="1"/>
        <s v="SI_111769" u="1"/>
        <s v="SI_110321" u="1"/>
        <s v="SI_110413" u="1"/>
        <s v="SI_110505" u="1"/>
        <s v="SI_107695" u="1"/>
        <s v="SI_105079" u="1"/>
        <s v="SI_106431" u="1"/>
        <s v="SI_109088" u="1"/>
        <s v="SI_111593" u="1"/>
        <s v="SI_111685" u="1"/>
        <s v="SI_111777" u="1"/>
        <s v="SI_111869" u="1"/>
        <s v="SI_110421" u="1"/>
        <s v="SI_110513" u="1"/>
        <s v="SI_110605" u="1"/>
        <s v="2805" u="1"/>
        <s v="SI_105087" u="1"/>
        <s v="SI_106807" u="1"/>
        <s v="SI_109096" u="1"/>
        <s v="SI_109188" u="1"/>
        <s v="SI_111693" u="1"/>
        <s v="SI_111785" u="1"/>
        <s v="SI_111877" u="1"/>
        <s v="SI_111969" u="1"/>
        <s v="SI_110521" u="1"/>
        <s v="SI_110613" u="1"/>
        <s v="SI_110705" u="1"/>
        <s v="SI_103978" u="1"/>
        <s v="SI_112006" u="1"/>
        <s v="SI_105095" u="1"/>
        <s v="SI_106631" u="1"/>
        <s v="SI_106815" u="1"/>
        <s v="SI_106907" u="1"/>
        <s v="SI_109196" u="1"/>
        <s v="SI_109288" u="1"/>
        <s v="SI_108024" u="1"/>
        <s v="SI_111793" u="1"/>
        <s v="SI_111885" u="1"/>
        <s v="SI_111977" u="1"/>
        <s v="SI_110621" u="1"/>
        <s v="SI_110713" u="1"/>
        <s v="SI_110805" u="1"/>
        <s v="SI_103986" u="1"/>
        <s v="SI_112014" u="1"/>
        <s v="SI_112106" u="1"/>
        <s v="SC_100269" u="1"/>
        <s v="SI_105287" u="1"/>
        <s v="SI_106915" u="1"/>
        <s v="SI_109296" u="1"/>
        <s v="SI_109388" u="1"/>
        <s v="SI_104207" u="1"/>
        <s v="SI_108032" u="1"/>
        <s v="SI_111893" u="1"/>
        <s v="SI_111985" u="1"/>
        <s v="SI_110721" u="1"/>
        <s v="SI_110813" u="1"/>
        <s v="SI_110905" u="1"/>
        <s v="SI_103994" u="1"/>
        <s v="SI_112022" u="1"/>
        <s v="SI_112114" u="1"/>
        <s v="SI_112206" u="1"/>
        <s v="SC_100185" u="1"/>
        <s v="SC_100277" u="1"/>
        <s v="SC_100369" u="1"/>
        <s v="SI_105295" u="1"/>
        <s v="SI_109396" u="1"/>
        <s v="SI_109488" u="1"/>
        <s v="SI_104215" u="1"/>
        <s v="SI_108040" u="1"/>
        <s v="SI_111993" u="1"/>
        <s v="SI_110821" u="1"/>
        <s v="SI_110913" u="1"/>
        <s v="SI_112030" u="1"/>
        <s v="SI_112122" u="1"/>
        <s v="SI_112214" u="1"/>
        <s v="SI_112306" u="1"/>
        <s v="SPI1200092" u="1"/>
        <s v="SC_100193" u="1"/>
        <s v="SC_100285" u="1"/>
        <s v="SC_100377" u="1"/>
        <s v="SC_100469" u="1"/>
        <s v="SI_105579" u="1"/>
        <s v="SI_109496" u="1"/>
        <s v="SI_109588" u="1"/>
        <s v="SI_104223" u="1"/>
        <s v="SI_104407" u="1"/>
        <s v="SI_108508" u="1"/>
        <s v="SI_110921" u="1"/>
        <s v="SI_112130" u="1"/>
        <s v="SI_112222" u="1"/>
        <s v="SI_112314" u="1"/>
        <s v="SI_112406" u="1"/>
        <s v="SPI1200080" u="1"/>
        <s v="SPI1200172" u="1"/>
        <s v="SC_100293" u="1"/>
        <s v="SC_100385" u="1"/>
        <s v="SC_100477" u="1"/>
        <s v="SC_100569" u="1"/>
        <s v="SI_105587" u="1"/>
        <s v="SI_109596" u="1"/>
        <s v="SI_109688" u="1"/>
        <s v="SI_104415" u="1"/>
        <s v="SI_108516" u="1"/>
        <s v="SI_108608" u="1"/>
        <s v="SI_112230" u="1"/>
        <s v="SI_112322" u="1"/>
        <s v="SI_112414" u="1"/>
        <s v="SI_112506" u="1"/>
        <s v="SPI1200160" u="1"/>
        <s v="SC_100393" u="1"/>
        <s v="SC_100485" u="1"/>
        <s v="SC_100577" u="1"/>
        <s v="SC_100669" u="1"/>
        <s v="SI_105779" u="1"/>
        <s v="SI_109696" u="1"/>
        <s v="SI_109788" u="1"/>
        <s v="SI_104423" u="1"/>
        <s v="SI_104607" u="1"/>
        <s v="SI_108524" u="1"/>
        <s v="SI_108616" u="1"/>
        <s v="SI_108708" u="1"/>
        <s v="SI_112330" u="1"/>
        <s v="SI_112422" u="1"/>
        <s v="SI_112514" u="1"/>
        <s v="SI_112606" u="1"/>
        <s v="SC_100493" u="1"/>
        <s v="SC_100585" u="1"/>
        <s v="SC_100677" u="1"/>
        <s v="SC_100769" u="1"/>
        <s v="SI_105787" u="1"/>
        <s v="SI_105879" u="1"/>
        <s v="SI_109796" u="1"/>
        <s v="SI_109888" u="1"/>
        <s v="SI_104431" u="1"/>
        <s v="SI_104615" u="1"/>
        <s v="SI_108532" u="1"/>
        <s v="SI_108624" u="1"/>
        <s v="SI_108716" u="1"/>
        <s v="SI_108808" u="1"/>
        <s v="SI_111078" u="1"/>
        <s v="SI_112430" u="1"/>
        <s v="SI_112522" u="1"/>
        <s v="SI_112614" u="1"/>
        <s v="SI_112706" u="1"/>
        <s v="SC_100593" u="1"/>
        <s v="SC_100685" u="1"/>
        <s v="SC_100777" u="1"/>
        <s v="SC_100869" u="1"/>
        <s v="SI_105887" u="1"/>
        <s v="SI_109896" u="1"/>
        <s v="SI_109988" u="1"/>
        <s v="SI_104623" u="1"/>
        <s v="SI_104715" u="1"/>
        <s v="SI_104807" u="1"/>
        <s v="SI_108540" u="1"/>
        <s v="SI_108632" u="1"/>
        <s v="SI_108724" u="1"/>
        <s v="SI_108816" u="1"/>
        <s v="SI_108908" u="1"/>
        <s v="SI_111086" u="1"/>
        <s v="SI_111178" u="1"/>
        <s v="SI_112530" u="1"/>
        <s v="SI_112622" u="1"/>
        <s v="SI_112714" u="1"/>
        <s v="SI_112806" u="1"/>
        <s v="SC_100693" u="1"/>
        <s v="SC_100785" u="1"/>
        <s v="SC_100877" u="1"/>
        <s v="SC_100969" u="1"/>
        <s v="SI_109996" u="1"/>
        <s v="SI_110006" u="1"/>
        <s v="SI_104631" u="1"/>
        <s v="SI_104723" u="1"/>
        <s v="SI_107196" u="1"/>
        <s v="SI_108640" u="1"/>
        <s v="SI_108732" u="1"/>
        <s v="SI_108824" u="1"/>
        <s v="SI_108916" u="1"/>
        <s v="SC_101006" u="1"/>
        <s v="SI_106208" u="1"/>
        <s v="SI_111094" u="1"/>
        <s v="SI_111186" u="1"/>
        <s v="SI_111278" u="1"/>
        <s v="SI_112630" u="1"/>
        <s v="SI_112722" u="1"/>
        <s v="SI_112814" u="1"/>
        <s v="SC_100793" u="1"/>
        <s v="SC_100885" u="1"/>
        <s v="SC_100977" u="1"/>
        <s v="SI_110014" u="1"/>
        <s v="SI_110106" u="1"/>
        <s v="SI_107296" u="1"/>
        <s v="SI_108740" u="1"/>
        <s v="SI_108832" u="1"/>
        <s v="SI_108924" u="1"/>
        <s v="SC_101014" u="1"/>
        <s v="SI_106124" u="1"/>
        <s v="SI_106216" u="1"/>
        <s v="SI_111194" u="1"/>
        <s v="SI_111286" u="1"/>
        <s v="SI_111378" u="1"/>
        <s v="SI_112730" u="1"/>
        <s v="SI_112822" u="1"/>
        <s v="SC_100893" u="1"/>
        <s v="SC_100985" u="1"/>
        <s v="SI_110022" u="1"/>
        <s v="SI_110114" u="1"/>
        <s v="SI_110206" u="1"/>
        <s v="SI_104923" u="1"/>
        <s v="SI_107396" u="1"/>
        <s v="SI_108840" u="1"/>
        <s v="SI_108932" u="1"/>
        <s v="SC_101022" u="1"/>
        <s v="SC_101114" u="1"/>
        <s v="SC_101206" u="1"/>
        <s v="SI_106040" u="1"/>
        <s v="SI_106132" u="1"/>
        <s v="SI_106224" u="1"/>
        <s v="SI_106408" u="1"/>
        <s v="SI_111294" u="1"/>
        <s v="SI_111386" u="1"/>
        <s v="SI_111478" u="1"/>
        <s v="SI_112830" u="1"/>
        <s v="SC_100993" u="1"/>
        <s v="SI_110030" u="1"/>
        <s v="SI_110122" u="1"/>
        <s v="SI_110214" u="1"/>
        <s v="SI_110306" u="1"/>
        <s v="SPI1200091" u="1"/>
        <s v="SI_104931" u="1"/>
        <s v="SI_107496" u="1"/>
        <s v="SI_108940" u="1"/>
        <s v="SC_101030" u="1"/>
        <s v="SC_101214" u="1"/>
        <s v="SI_106232" u="1"/>
        <s v="SI_106416" u="1"/>
        <s v="SI_111394" u="1"/>
        <s v="SI_111486" u="1"/>
        <s v="SI_111578" u="1"/>
        <s v="SI_110130" u="1"/>
        <s v="SI_110222" u="1"/>
        <s v="SI_110314" u="1"/>
        <s v="SI_110406" u="1"/>
        <s v="SPI1200171" u="1"/>
        <s v="SI_107596" u="1"/>
        <s v="SI_107688" u="1"/>
        <s v="SC_101222" u="1"/>
        <s v="SI_106424" u="1"/>
        <s v="SI_106608" u="1"/>
        <s v="SI_111494" u="1"/>
        <s v="SI_111586" u="1"/>
        <s v="SI_111678" u="1"/>
        <s v="SI_110230" u="1"/>
        <s v="SI_110322" u="1"/>
        <s v="SI_110414" u="1"/>
        <s v="SI_110506" u="1"/>
        <s v="SI_107696" u="1"/>
        <s v="SI_106432" u="1"/>
        <s v="SI_109089" u="1"/>
        <s v="SI_111594" u="1"/>
        <s v="SI_111686" u="1"/>
        <s v="SI_111778" u="1"/>
        <s v="SI_110330" u="1"/>
        <s v="SI_110422" u="1"/>
        <s v="SI_110514" u="1"/>
        <s v="SI_110606" u="1"/>
        <s v="SI_105088" u="1"/>
        <s v="SI_106440" u="1"/>
        <s v="SI_106624" u="1"/>
        <s v="SI_106808" u="1"/>
        <s v="SI_109097" u="1"/>
        <s v="SI_109189" u="1"/>
        <s v="SI_111694" u="1"/>
        <s v="SI_111786" u="1"/>
        <s v="SI_111878" u="1"/>
        <s v="SI_110430" u="1"/>
        <s v="SI_110522" u="1"/>
        <s v="SI_110614" u="1"/>
        <s v="SI_110706" u="1"/>
        <s v="SI_103979" u="1"/>
        <s v="SI_112007" u="1"/>
        <s v="SI_105096" u="1"/>
        <s v="SI_106632" u="1"/>
        <s v="SI_106816" u="1"/>
        <s v="SI_106908" u="1"/>
        <s v="SI_109197" u="1"/>
        <s v="SI_109289" u="1"/>
        <s v="SI_108025" u="1"/>
        <s v="SI_111794" u="1"/>
        <s v="SI_111886" u="1"/>
        <s v="SI_111978" u="1"/>
        <s v="SI_110530" u="1"/>
        <s v="SI_110622" u="1"/>
        <s v="SI_110714" u="1"/>
        <s v="SI_110806" u="1"/>
        <s v="SI_103987" u="1"/>
        <s v="SI_112015" u="1"/>
        <s v="SI_112107" u="1"/>
        <s v="SI_105288" u="1"/>
        <s v="SI_106640" u="1"/>
        <s v="SI_106916" u="1"/>
        <s v="SI_109297" u="1"/>
        <s v="SI_109389" u="1"/>
        <s v="SI_104208" u="1"/>
        <s v="SI_108033" u="1"/>
        <s v="SI_111894" u="1"/>
        <s v="SI_111986" u="1"/>
        <s v="SI_110630" u="1"/>
        <s v="SI_110722" u="1"/>
        <s v="SI_110814" u="1"/>
        <s v="SI_110906" u="1"/>
        <s v="SI_103995" u="1"/>
        <s v="SI_112023" u="1"/>
        <s v="SI_112115" u="1"/>
        <s v="SI_112207" u="1"/>
        <s v="SC_100186" u="1"/>
        <s v="SC_100278" u="1"/>
        <s v="SI_105296" u="1"/>
        <s v="SI_109397" u="1"/>
        <s v="SI_109489" u="1"/>
        <s v="SI_104216" u="1"/>
        <s v="SI_108041" u="1"/>
        <s v="SI_111994" u="1"/>
        <s v="SI_110730" u="1"/>
        <s v="SI_110822" u="1"/>
        <s v="SI_110914" u="1"/>
        <s v="SI_112031" u="1"/>
        <s v="SI_112123" u="1"/>
        <s v="SI_112215" u="1"/>
        <s v="SI_112307" u="1"/>
        <s v="SC_100194" u="1"/>
        <s v="SC_100286" u="1"/>
        <s v="SC_100378" u="1"/>
        <s v="SI_109497" u="1"/>
        <s v="SI_109589" u="1"/>
        <s v="SI_104040" u="1"/>
        <s v="SI_104224" u="1"/>
        <s v="SI_104408" u="1"/>
        <s v="SI_108509" u="1"/>
        <s v="SI_110830" u="1"/>
        <s v="SI_110922" u="1"/>
        <s v="SI_112131" u="1"/>
        <s v="SI_112223" u="1"/>
        <s v="SI_112315" u="1"/>
        <s v="SI_112407" u="1"/>
        <s v="SPI1200090" u="1"/>
        <s v="SC_100294" u="1"/>
        <s v="SC_100386" u="1"/>
        <s v="SC_100478" u="1"/>
        <s v="SI_105588" u="1"/>
        <s v="SI_109597" u="1"/>
        <s v="SI_109689" u="1"/>
        <s v="SI_104416" u="1"/>
        <s v="SI_108517" u="1"/>
        <s v="SI_108609" u="1"/>
        <s v="SI_110930" u="1"/>
        <s v="SI_112231" u="1"/>
        <s v="SI_112323" u="1"/>
        <s v="SI_112415" u="1"/>
        <s v="SI_112507" u="1"/>
        <s v="SPI1200170" u="1"/>
        <s v="SC_100394" u="1"/>
        <s v="SC_100486" u="1"/>
        <s v="SC_100578" u="1"/>
        <s v="SI_109697" u="1"/>
        <s v="SI_109789" u="1"/>
        <s v="SI_104424" u="1"/>
        <s v="SI_104608" u="1"/>
        <s v="SI_108525" u="1"/>
        <s v="SI_108617" u="1"/>
        <s v="SI_108709" u="1"/>
        <s v="SI_112331" u="1"/>
        <s v="SI_112423" u="1"/>
        <s v="SI_112515" u="1"/>
        <s v="SI_112607" u="1"/>
        <s v="SC_100494" u="1"/>
        <s v="SC_100586" u="1"/>
        <s v="SC_100678" u="1"/>
        <s v="SI_105788" u="1"/>
        <s v="SI_109797" u="1"/>
        <s v="SI_109889" u="1"/>
        <s v="SI_104432" u="1"/>
        <s v="SI_104616" u="1"/>
        <s v="SI_104708" u="1"/>
        <s v="SI_108533" u="1"/>
        <s v="SI_108625" u="1"/>
        <s v="SI_108717" u="1"/>
        <s v="SI_108809" u="1"/>
        <s v="SI_111079" u="1"/>
        <s v="SI_112431" u="1"/>
        <s v="SI_112523" u="1"/>
        <s v="SI_112615" u="1"/>
        <s v="SI_112707" u="1"/>
        <s v="SC_100594" u="1"/>
        <s v="SC_100686" u="1"/>
        <s v="SC_100778" u="1"/>
        <s v="SI_105888" u="1"/>
        <s v="SI_109897" u="1"/>
        <s v="SI_109989" u="1"/>
        <s v="SI_104624" u="1"/>
        <s v="SI_104716" u="1"/>
        <s v="SI_108541" u="1"/>
        <s v="SI_108633" u="1"/>
        <s v="SI_108725" u="1"/>
        <s v="SI_108817" u="1"/>
        <s v="SI_108909" u="1"/>
        <s v="SI_111087" u="1"/>
        <s v="SI_111179" u="1"/>
        <s v="SI_112531" u="1"/>
        <s v="SI_112623" u="1"/>
        <s v="SI_112715" u="1"/>
        <s v="SI_112807" u="1"/>
        <s v="SC_100694" u="1"/>
        <s v="SC_100786" u="1"/>
        <s v="SC_100878" u="1"/>
        <s v="SI_109997" u="1"/>
        <s v="SI_110007" u="1"/>
        <s v="SI_104632" u="1"/>
        <s v="SI_104724" u="1"/>
        <s v="SI_107197" u="1"/>
        <s v="SI_108641" u="1"/>
        <s v="SI_108733" u="1"/>
        <s v="SI_108825" u="1"/>
        <s v="SI_108917" u="1"/>
        <s v="SC_101007" u="1"/>
        <s v="SI_106209" u="1"/>
        <s v="SI_111095" u="1"/>
        <s v="SI_111187" u="1"/>
        <s v="SI_111279" u="1"/>
        <s v="SI_112631" u="1"/>
        <s v="SI_112723" u="1"/>
        <s v="SI_112815" u="1"/>
        <s v="SC_100794" u="1"/>
        <s v="SC_100886" u="1"/>
        <s v="SC_100978" u="1"/>
        <s v="SI_110015" u="1"/>
        <s v="SI_110107" u="1"/>
        <s v="SI_104640" u="1"/>
        <s v="SI_104916" u="1"/>
        <s v="SI_107297" u="1"/>
        <s v="SI_108741" u="1"/>
        <s v="SI_108833" u="1"/>
        <s v="SI_108925" u="1"/>
        <s v="SC_101015" u="1"/>
        <s v="SC_101107" u="1"/>
        <s v="SI_106125" u="1"/>
        <s v="SI_106217" u="1"/>
        <s v="SI_111195" u="1"/>
        <s v="SI_111287" u="1"/>
        <s v="SI_111379" u="1"/>
        <s v="SI_112731" u="1"/>
        <s v="SI_112823" u="1"/>
        <s v="SC_100894" u="1"/>
        <s v="SC_100986" u="1"/>
        <s v="SI_110023" u="1"/>
        <s v="SI_110115" u="1"/>
        <s v="SI_110207" u="1"/>
        <s v="SI_104924" u="1"/>
        <s v="SI_107397" u="1"/>
        <s v="SI_108841" u="1"/>
        <s v="SI_108933" u="1"/>
        <s v="SC_101023" u="1"/>
        <s v="SI_106041" u="1"/>
        <s v="SI_106133" u="1"/>
        <s v="SI_106225" u="1"/>
        <s v="SI_106409" u="1"/>
        <s v="SI_111295" u="1"/>
        <s v="SI_111387" u="1"/>
        <s v="SI_111479" u="1"/>
        <s v="SI_112831" u="1"/>
        <s v="SC_100994" u="1"/>
        <s v="SI_110031" u="1"/>
        <s v="SI_110123" u="1"/>
        <s v="SI_110215" u="1"/>
        <s v="SI_110307" u="1"/>
        <s v="SI_104840" u="1"/>
        <s v="SI_104932" u="1"/>
        <s v="SI_107497" u="1"/>
        <s v="SI_108941" u="1"/>
        <s v="SC_101031" u="1"/>
        <s v="SC_101215" u="1"/>
        <s v="SI_106417" u="1"/>
        <s v="SI_111395" u="1"/>
        <s v="SI_111487" u="1"/>
        <s v="SI_111579" u="1"/>
        <s v="SI_110131" u="1"/>
        <s v="SI_110223" u="1"/>
        <s v="SI_110315" u="1"/>
        <s v="SI_110407" u="1"/>
        <s v="SI_104940" u="1"/>
        <s v="SI_107597" u="1"/>
        <s v="SI_107689" u="1"/>
        <s v="SC_101223" u="1"/>
        <s v="SI_106425" u="1"/>
        <s v="SI_106609" u="1"/>
        <s v="SI_111495" u="1"/>
        <s v="SI_111587" u="1"/>
        <s v="SI_111679" u="1"/>
        <s v="SI_110231" u="1"/>
        <s v="SI_110323" u="1"/>
        <s v="SI_110415" u="1"/>
        <s v="SI_110507" u="1"/>
        <s v="SI_107697" u="1"/>
        <s v="SI_106433" u="1"/>
        <s v="SI_111595" u="1"/>
        <s v="SI_111687" u="1"/>
        <s v="SI_111779" u="1"/>
        <s v="SI_110331" u="1"/>
        <s v="SI_110423" u="1"/>
        <s v="SI_110515" u="1"/>
        <s v="SI_110607" u="1"/>
        <s v="SI_105089" u="1"/>
        <s v="SI_106625" u="1"/>
        <s v="SI_106809" u="1"/>
        <s v="SI_109098" u="1"/>
        <s v="SI_111695" u="1"/>
        <s v="SI_111787" u="1"/>
        <s v="SI_111879" u="1"/>
        <s v="SI_110431" u="1"/>
        <s v="SI_110523" u="1"/>
        <s v="SI_110615" u="1"/>
        <s v="SI_110707" u="1"/>
        <s v="SI_112008" u="1"/>
        <s v="SI_105097" u="1"/>
        <s v="SI_106633" u="1"/>
        <s v="SI_106817" u="1"/>
        <s v="SI_106909" u="1"/>
        <s v="SI_109198" u="1"/>
        <s v="SI_108026" u="1"/>
        <s v="SI_111795" u="1"/>
        <s v="SI_111887" u="1"/>
        <s v="SI_111979" u="1"/>
        <s v="SI_110531" u="1"/>
        <s v="SI_110623" u="1"/>
        <s v="SI_110715" u="1"/>
        <s v="SI_110807" u="1"/>
        <s v="SI_103988" u="1"/>
        <s v="SI_112016" u="1"/>
        <s v="SI_112108" u="1"/>
        <s v="SI_105289" u="1"/>
        <s v="SI_106641" u="1"/>
        <s v="SI_106917" u="1"/>
        <s v="SI_109298" u="1"/>
        <s v="SI_104209" u="1"/>
        <s v="SI_108034" u="1"/>
        <s v="SI_111895" u="1"/>
        <s v="SI_111987" u="1"/>
        <s v="SI_110631" u="1"/>
        <s v="SI_110723" u="1"/>
        <s v="SI_110815" u="1"/>
        <s v="SI_110907" u="1"/>
        <s v="SI_103996" u="1"/>
        <s v="SI_112024" u="1"/>
        <s v="SI_112116" u="1"/>
        <s v="SI_112208" u="1"/>
        <s v="SC_100187" u="1"/>
        <s v="SC_100279" u="1"/>
        <s v="SI_105297" u="1"/>
        <s v="SI_109398" u="1"/>
        <s v="SI_104217" u="1"/>
        <s v="SI_108042" u="1"/>
        <s v="SI_111995" u="1"/>
        <s v="SI_110731" u="1"/>
        <s v="SI_110823" u="1"/>
        <s v="SI_110915" u="1"/>
        <s v="SI_112032" u="1"/>
        <s v="SI_112124" u="1"/>
        <s v="SI_112216" u="1"/>
        <s v="SI_112308" u="1"/>
        <s v="SC_100195" u="1"/>
        <s v="SC_100287" u="1"/>
        <s v="SC_100379" u="1"/>
        <s v="SI_109498" u="1"/>
        <s v="SI_104041" u="1"/>
        <s v="SI_104225" u="1"/>
        <s v="SI_104409" u="1"/>
        <s v="SI_108050" u="1"/>
        <s v="SI_110831" u="1"/>
        <s v="SI_110923" u="1"/>
        <s v="SI_112040" u="1"/>
        <s v="SI_112132" u="1"/>
        <s v="SI_112224" u="1"/>
        <s v="SI_112316" u="1"/>
        <s v="SI_112408" u="1"/>
        <s v="SC_100295" u="1"/>
        <s v="SC_100387" u="1"/>
        <s v="SC_100479" u="1"/>
        <s v="SI_105589" u="1"/>
        <s v="SI_109598" u="1"/>
        <s v="SI_104417" u="1"/>
        <s v="SI_108518" u="1"/>
        <s v="SI_110931" u="1"/>
        <s v="SI_112140" u="1"/>
        <s v="SI_112232" u="1"/>
        <s v="SI_112324" u="1"/>
        <s v="SI_112416" u="1"/>
        <s v="SI_112508" u="1"/>
        <s v="SPI1200180" u="1"/>
        <s v="SC_100395" u="1"/>
        <s v="SC_100487" u="1"/>
        <s v="SC_100579" u="1"/>
        <s v="SI_109698" u="1"/>
        <s v="SI_104425" u="1"/>
        <s v="SI_104609" u="1"/>
        <s v="SI_108526" u="1"/>
        <s v="SI_108618" u="1"/>
        <s v="SI_112240" u="1"/>
        <s v="SI_112332" u="1"/>
        <s v="SI_112424" u="1"/>
        <s v="SI_112516" u="1"/>
        <s v="SI_112608" u="1"/>
        <s v="SC_100495" u="1"/>
        <s v="SC_100587" u="1"/>
        <s v="SC_100679" u="1"/>
        <s v="SI_105789" u="1"/>
        <s v="SI_109798" u="1"/>
        <s v="SI_104433" u="1"/>
        <s v="SI_104617" u="1"/>
        <s v="SI_104709" u="1"/>
        <s v="SI_108534" u="1"/>
        <s v="SI_108626" u="1"/>
        <s v="SI_108718" u="1"/>
        <s v="SI_112340" u="1"/>
        <s v="SI_112432" u="1"/>
        <s v="SI_112524" u="1"/>
        <s v="SI_112616" u="1"/>
        <s v="SI_112708" u="1"/>
        <s v="SC_100595" u="1"/>
        <s v="SC_100687" u="1"/>
        <s v="SC_100779" u="1"/>
        <s v="SI_105889" u="1"/>
        <s v="SI_109898" u="1"/>
        <s v="00-7" u="1"/>
        <s v="SI_104625" u="1"/>
        <s v="SI_104717" u="1"/>
        <s v="SI_107098" u="1"/>
        <s v="SI_108542" u="1"/>
        <s v="SI_108634" u="1"/>
        <s v="SI_108726" u="1"/>
        <s v="SI_108818" u="1"/>
        <s v="SI_111088" u="1"/>
        <s v="SI_112440" u="1"/>
        <s v="SI_112532" u="1"/>
        <s v="SI_112624" u="1"/>
        <s v="SI_112716" u="1"/>
        <s v="SI_112808" u="1"/>
        <s v="SC_100695" u="1"/>
        <s v="SC_100787" u="1"/>
        <s v="SC_100879" u="1"/>
        <s v="SI_109998" u="1"/>
        <s v="SI_110008" u="1"/>
        <s v="SI_104633" u="1"/>
        <s v="SI_104725" u="1"/>
        <s v="SI_107198" u="1"/>
        <s v="SI_108550" u="1"/>
        <s v="SI_108642" u="1"/>
        <s v="SI_108734" u="1"/>
        <s v="SI_108826" u="1"/>
        <s v="SI_108918" u="1"/>
        <s v="SPI1102627" u="1"/>
        <s v="SC_101008" u="1"/>
        <s v="SI_111096" u="1"/>
        <s v="SI_111188" u="1"/>
        <s v="SI_112540" u="1"/>
        <s v="SI_112632" u="1"/>
        <s v="SI_112724" u="1"/>
        <s v="SI_112816" u="1"/>
        <s v="SC_100795" u="1"/>
        <s v="SC_100887" u="1"/>
        <s v="SC_100979" u="1"/>
        <s v="SI_110016" u="1"/>
        <s v="SI_110108" u="1"/>
        <s v="SI_104641" u="1"/>
        <s v="SI_104917" u="1"/>
        <s v="SI_107298" u="1"/>
        <s v="SI_108650" u="1"/>
        <s v="SI_108742" u="1"/>
        <s v="SI_108834" u="1"/>
        <s v="SI_108926" u="1"/>
        <s v="SC_101016" u="1"/>
        <s v="SC_101108" u="1"/>
        <s v="SI_106126" u="1"/>
        <s v="SI_106218" u="1"/>
        <s v="SI_111196" u="1"/>
        <s v="SI_111288" u="1"/>
        <s v="SI_112640" u="1"/>
        <s v="SI_112732" u="1"/>
        <s v="SI_112824" u="1"/>
        <s v="SC_100895" u="1"/>
        <s v="SC_100987" u="1"/>
        <s v="SI_110024" u="1"/>
        <s v="SI_110116" u="1"/>
        <s v="SI_110208" u="1"/>
        <s v="SI_104833" u="1"/>
        <s v="SI_104925" u="1"/>
        <s v="SI_107398" u="1"/>
        <s v="SI_108750" u="1"/>
        <s v="SI_108842" u="1"/>
        <s v="SI_108934" u="1"/>
        <s v="SC_101024" u="1"/>
        <s v="SI_106042" u="1"/>
        <s v="SI_106134" u="1"/>
        <s v="SI_106226" u="1"/>
        <s v="SI_111296" u="1"/>
        <s v="SI_111388" u="1"/>
        <s v="SI_112740" u="1"/>
        <s v="SI_112832" u="1"/>
        <s v="SC_100995" u="1"/>
        <s v="SI_110032" u="1"/>
        <s v="SI_110124" u="1"/>
        <s v="SI_110216" u="1"/>
        <s v="SI_110308" u="1"/>
        <s v="SI_104841" u="1"/>
        <s v="SI_104933" u="1"/>
        <s v="SI_107498" u="1"/>
        <s v="SI_108850" u="1"/>
        <s v="SI_108942" u="1"/>
        <s v="SC_101032" u="1"/>
        <s v="SC_101124" u="1"/>
        <s v="SC_101216" u="1"/>
        <s v="SI_106050" u="1"/>
        <s v="SI_106418" u="1"/>
        <s v="SI_111396" u="1"/>
        <s v="SI_111488" u="1"/>
        <s v="SI_112840" u="1"/>
        <s v="SI_110040" u="1"/>
        <s v="SI_110132" u="1"/>
        <s v="SI_110224" u="1"/>
        <s v="SI_110316" u="1"/>
        <s v="SI_110408" u="1"/>
        <s v="SI_104941" u="1"/>
        <s v="SI_107598" u="1"/>
        <s v="SI_108950" u="1"/>
        <s v="SC_101040" u="1"/>
        <s v="SC_101132" u="1"/>
        <s v="SC_101224" u="1"/>
        <s v="SI_106426" u="1"/>
        <s v="SI_111496" u="1"/>
        <s v="SI_111588" u="1"/>
        <s v="SI_110140" u="1"/>
        <s v="SI_110232" u="1"/>
        <s v="SI_110324" u="1"/>
        <s v="SI_110416" u="1"/>
        <s v="SI_110508" u="1"/>
        <s v="SI_107698" u="1"/>
        <s v="SI_106434" u="1"/>
        <s v="SI_111596" u="1"/>
        <s v="SI_111688" u="1"/>
        <s v="SI_110240" u="1"/>
        <s v="SI_110332" u="1"/>
        <s v="SI_110424" u="1"/>
        <s v="SI_110516" u="1"/>
        <s v="SI_110608" u="1"/>
        <s v="SI_106626" u="1"/>
        <s v="SI_109099" u="1"/>
        <s v="SI_108019" u="1"/>
        <s v="SI_111696" u="1"/>
        <s v="SI_111788" u="1"/>
        <s v="SI_110340" u="1"/>
        <s v="SI_110432" u="1"/>
        <s v="SI_110524" u="1"/>
        <s v="SI_110616" u="1"/>
        <s v="SI_110708" u="1"/>
        <s v="SI_112009" u="1"/>
        <s v="SI_105098" u="1"/>
        <s v="SI_106634" u="1"/>
        <s v="SI_106818" u="1"/>
        <s v="SI_109199" u="1"/>
        <s v="SI_108027" u="1"/>
        <s v="SI_111796" u="1"/>
        <s v="SI_111888" u="1"/>
        <s v="2808" u="1"/>
        <s v="SI_110440" u="1"/>
        <s v="SI_110532" u="1"/>
        <s v="SI_110624" u="1"/>
        <s v="SI_110716" u="1"/>
        <s v="SI_110808" u="1"/>
        <s v="SI_103989" u="1"/>
        <s v="SI_112017" u="1"/>
        <s v="SI_112109" u="1"/>
        <s v="SI_106918" u="1"/>
        <s v="SI_109299" u="1"/>
        <s v="SI_108035" u="1"/>
        <s v="SI_111896" u="1"/>
        <s v="SI_111988" u="1"/>
        <s v="SI_110540" u="1"/>
        <s v="SI_110632" u="1"/>
        <s v="SI_110724" u="1"/>
        <s v="SI_110816" u="1"/>
        <s v="SI_110908" u="1"/>
        <s v="SI_103997" u="1"/>
        <s v="SI_112025" u="1"/>
        <s v="SI_112117" u="1"/>
        <s v="SI_112209" u="1"/>
        <s v="SC_100188" u="1"/>
        <s v="SI_105298" u="1"/>
        <s v="SI_109399" u="1"/>
        <s v="SI_104218" u="1"/>
        <s v="SI_108043" u="1"/>
        <s v="SI_111996" u="1"/>
        <s v="SI_110640" u="1"/>
        <s v="SI_110732" u="1"/>
        <s v="SI_110824" u="1"/>
        <s v="SI_110916" u="1"/>
        <s v="SI_112033" u="1"/>
        <s v="SI_112125" u="1"/>
        <s v="SI_112217" u="1"/>
        <s v="SI_112309" u="1"/>
        <s v="SC_100196" u="1"/>
        <s v="SC_100288" u="1"/>
        <s v="SI_109499" u="1"/>
        <s v="SI_104042" u="1"/>
        <s v="SI_104226" u="1"/>
        <s v="SI_108051" u="1"/>
        <s v="SI_110740" u="1"/>
        <s v="SI_110832" u="1"/>
        <s v="SI_110924" u="1"/>
        <s v="SI_112041" u="1"/>
        <s v="SI_112133" u="1"/>
        <s v="SI_112225" u="1"/>
        <s v="SI_112317" u="1"/>
        <s v="SI_112409" u="1"/>
        <s v="SC_100296" u="1"/>
        <s v="SC_100388" u="1"/>
        <s v="SI_109599" u="1"/>
        <s v="SI_104050" u="1"/>
        <s v="SI_104418" u="1"/>
        <s v="SI_108519" u="1"/>
        <s v="SI_110840" u="1"/>
        <s v="SI_110932" u="1"/>
        <s v="SI_112141" u="1"/>
        <s v="SI_112233" u="1"/>
        <s v="SI_112325" u="1"/>
        <s v="SI_112417" u="1"/>
        <s v="SI_112509" u="1"/>
        <s v="SC_100396" u="1"/>
        <s v="SC_100488" u="1"/>
        <s v="SI_109699" u="1"/>
        <s v="SI_104150" u="1"/>
        <s v="SI_104426" u="1"/>
        <s v="SI_108527" u="1"/>
        <s v="SI_108619" u="1"/>
        <s v="SI_110940" u="1"/>
        <s v="SI_112241" u="1"/>
        <s v="SI_112333" u="1"/>
        <s v="SI_112425" u="1"/>
        <s v="SI_112517" u="1"/>
        <s v="SI_112609" u="1"/>
        <s v="SC_100496" u="1"/>
        <s v="SC_100588" u="1"/>
        <s v="SI_109799" u="1"/>
        <s v="SI_104434" u="1"/>
        <s v="SI_104618" u="1"/>
        <s v="SI_108535" u="1"/>
        <s v="SI_108627" u="1"/>
        <s v="SI_108719" u="1"/>
        <s v="SI_112341" u="1"/>
        <s v="SI_112433" u="1"/>
        <s v="SI_112525" u="1"/>
        <s v="SI_112617" u="1"/>
        <s v="SI_112709" u="1"/>
        <s v="SC_100596" u="1"/>
        <s v="SC_100688" u="1"/>
        <s v="SI_109899" u="1"/>
        <s v="SI_104626" u="1"/>
        <s v="SI_104718" u="1"/>
        <s v="SI_107099" u="1"/>
        <s v="SI_108543" u="1"/>
        <s v="SI_108635" u="1"/>
        <s v="SI_108727" u="1"/>
        <s v="SI_108819" u="1"/>
        <s v="00-8" u="1"/>
        <s v="SI_111089" u="1"/>
        <s v="SI_112441" u="1"/>
        <s v="SI_112533" u="1"/>
        <s v="SI_112625" u="1"/>
        <s v="SI_112717" u="1"/>
        <s v="SI_112809" u="1"/>
        <s v="SC_100696" u="1"/>
        <s v="SC_100788" u="1"/>
        <s v="SI_109999" u="1"/>
        <s v="SI_110009" u="1"/>
        <s v="SI_104450" u="1"/>
        <s v="SI_104634" u="1"/>
        <s v="SI_107199" u="1"/>
        <s v="SI_108551" u="1"/>
        <s v="SI_108643" u="1"/>
        <s v="SI_108735" u="1"/>
        <s v="SI_108827" u="1"/>
        <s v="SI_108919" u="1"/>
        <s v="SC_101009" u="1"/>
        <s v="SI_111097" u="1"/>
        <s v="SI_111189" u="1"/>
        <s v="SI_112541" u="1"/>
        <s v="SI_112633" u="1"/>
        <s v="SI_112725" u="1"/>
        <s v="SI_112817" u="1"/>
        <s v="SC_100796" u="1"/>
        <s v="SC_100888" u="1"/>
        <s v="SI_110017" u="1"/>
        <s v="SI_110109" u="1"/>
        <s v="SI_104642" u="1"/>
        <s v="SI_104918" u="1"/>
        <s v="SI_107299" u="1"/>
        <s v="SI_108651" u="1"/>
        <s v="SI_108743" u="1"/>
        <s v="SI_108835" u="1"/>
        <s v="SI_108927" u="1"/>
        <s v="SC_101017" u="1"/>
        <s v="SI_106035" u="1"/>
        <s v="SI_106127" u="1"/>
        <s v="SI_106219" u="1"/>
      </sharedItems>
    </cacheField>
    <cacheField name="Document Date" numFmtId="14">
      <sharedItems containsSemiMixedTypes="0" containsNonDate="0" containsDate="1" containsString="0" minDate="2019-01-01T00:00:00" maxDate="2019-01-11T00:00:00" count="4">
        <d v="2019-01-05T00:00:00"/>
        <d v="2019-01-08T00:00:00"/>
        <d v="2019-01-10T00:00:00"/>
        <d v="2019-01-01T00:00:00"/>
      </sharedItems>
    </cacheField>
    <cacheField name="Document Type" numFmtId="49">
      <sharedItems/>
    </cacheField>
    <cacheField name="Posting Date" numFmtId="14">
      <sharedItems containsSemiMixedTypes="0" containsNonDate="0" containsDate="1" containsString="0" minDate="2011-01-11T00:00:00" maxDate="2020-12-30T00:00:00" count="2124">
        <d v="2019-01-05T00:00:00"/>
        <d v="2019-01-08T00:00:00"/>
        <d v="2019-01-10T00:00:00"/>
        <d v="2019-01-01T00:00:00"/>
        <d v="2011-09-29T00:00:00" u="1"/>
        <d v="2012-09-29T00:00:00" u="1"/>
        <d v="2014-09-29T00:00:00" u="1"/>
        <d v="2013-10-25T00:00:00" u="1"/>
        <d v="2012-11-21T00:00:00" u="1"/>
        <d v="2014-10-25T00:00:00" u="1"/>
        <d v="2016-09-29T00:00:00" u="1"/>
        <d v="2013-11-21T00:00:00" u="1"/>
        <d v="2017-09-29T00:00:00" u="1"/>
        <d v="2012-12-17T00:00:00" u="1"/>
        <d v="2014-11-21T00:00:00" u="1"/>
        <d v="2016-10-25T00:00:00" u="1"/>
        <d v="2013-12-17T00:00:00" u="1"/>
        <d v="2017-10-25T00:00:00" u="1"/>
        <d v="2019-09-29T00:00:00" u="1"/>
        <d v="2014-12-17T00:00:00" u="1"/>
        <d v="2016-11-21T00:00:00" u="1"/>
        <d v="2018-10-25T00:00:00" u="1"/>
        <d v="2017-11-21T00:00:00" u="1"/>
        <d v="2019-10-25T00:00:00" u="1"/>
        <d v="2016-12-17T00:00:00" u="1"/>
        <d v="2020-10-25T00:00:00" u="1"/>
        <d v="2017-12-17T00:00:00" u="1"/>
        <d v="2019-11-21T00:00:00" u="1"/>
        <d v="2018-12-17T00:00:00" u="1"/>
        <d v="2020-11-21T00:00:00" u="1"/>
        <d v="2019-12-17T00:00:00" u="1"/>
        <d v="2020-12-17T00:00:00" u="1"/>
        <d v="2013-10-27T00:00:00" u="1"/>
        <d v="2014-10-27T00:00:00" u="1"/>
        <d v="2011-12-19T00:00:00" u="1"/>
        <d v="2013-11-23T00:00:00" u="1"/>
        <d v="2012-12-19T00:00:00" u="1"/>
        <d v="2014-11-23T00:00:00" u="1"/>
        <d v="2016-10-27T00:00:00" u="1"/>
        <d v="2013-12-19T00:00:00" u="1"/>
        <d v="2017-10-27T00:00:00" u="1"/>
        <d v="2014-12-19T00:00:00" u="1"/>
        <d v="2019-10-27T00:00:00" u="1"/>
        <d v="2016-12-19T00:00:00" u="1"/>
        <d v="2018-11-23T00:00:00" u="1"/>
        <d v="2017-12-19T00:00:00" u="1"/>
        <d v="2019-11-23T00:00:00" u="1"/>
        <d v="2018-12-19T00:00:00" u="1"/>
        <d v="2020-11-23T00:00:00" u="1"/>
        <d v="2019-12-19T00:00:00" u="1"/>
        <d v="2020-12-19T00:00:00" u="1"/>
        <d v="2012-10-29T00:00:00" u="1"/>
        <d v="2011-11-25T00:00:00" u="1"/>
        <d v="2013-10-29T00:00:00" u="1"/>
        <d v="2014-10-29T00:00:00" u="1"/>
        <d v="2013-11-25T00:00:00" u="1"/>
        <d v="2012-12-21T00:00:00" u="1"/>
        <d v="2014-11-25T00:00:00" u="1"/>
        <d v="2013-12-21T00:00:00" u="1"/>
        <d v="2017-10-29T00:00:00" u="1"/>
        <d v="2014-12-21T00:00:00" u="1"/>
        <d v="2016-11-25T00:00:00" u="1"/>
        <d v="2019-10-29T00:00:00" u="1"/>
        <d v="2016-12-21T00:00:00" u="1"/>
        <d v="2017-12-21T00:00:00" u="1"/>
        <d v="2018-12-21T00:00:00" u="1"/>
        <d v="2019-12-21T00:00:00" u="1"/>
        <d v="2020-12-21T00:00:00" u="1"/>
        <d v="2012-01-02T00:00:00" u="1"/>
        <d v="2017-01-02T00:00:00" u="1"/>
        <d v="2018-01-02T00:00:00" u="1"/>
        <d v="2019-01-02T00:00:00" u="1"/>
        <d v="2020-01-02T00:00:00" u="1"/>
        <d v="2011-10-31T00:00:00" u="1"/>
        <d v="2012-10-31T00:00:00" u="1"/>
        <d v="2011-11-27T00:00:00" u="1"/>
        <d v="2013-10-31T00:00:00" u="1"/>
        <d v="2012-11-27T00:00:00" u="1"/>
        <d v="2014-10-31T00:00:00" u="1"/>
        <d v="2011-12-23T00:00:00" u="1"/>
        <d v="2013-11-27T00:00:00" u="1"/>
        <d v="2014-11-27T00:00:00" u="1"/>
        <d v="2013-12-23T00:00:00" u="1"/>
        <d v="2017-10-31T00:00:00" u="1"/>
        <d v="2014-12-23T00:00:00" u="1"/>
        <d v="2016-11-27T00:00:00" u="1"/>
        <d v="2018-10-31T00:00:00" u="1"/>
        <d v="2017-11-27T00:00:00" u="1"/>
        <d v="2016-12-23T00:00:00" u="1"/>
        <d v="2018-11-27T00:00:00" u="1"/>
        <d v="2020-10-31T00:00:00" u="1"/>
        <d v="2017-12-23T00:00:00" u="1"/>
        <d v="2020-11-27T00:00:00" u="1"/>
        <d v="2019-12-23T00:00:00" u="1"/>
        <d v="2020-12-23T00:00:00" u="1"/>
        <d v="2016-01-04T00:00:00" u="1"/>
        <d v="2018-01-04T00:00:00" u="1"/>
        <d v="2019-01-04T00:00:00" u="1"/>
        <d v="2020-01-04T00:00:00" u="1"/>
        <d v="2011-12-25T00:00:00" u="1"/>
        <d v="2013-11-29T00:00:00" u="1"/>
        <d v="2012-12-25T00:00:00" u="1"/>
        <d v="2014-11-29T00:00:00" u="1"/>
        <d v="2013-12-25T00:00:00" u="1"/>
        <d v="2014-12-25T00:00:00" u="1"/>
        <d v="2016-11-29T00:00:00" u="1"/>
        <d v="2017-11-29T00:00:00" u="1"/>
        <d v="2016-12-25T00:00:00" u="1"/>
        <d v="2018-12-25T00:00:00" u="1"/>
        <d v="2019-12-25T00:00:00" u="1"/>
        <d v="2020-12-25T00:00:00" u="1"/>
        <d v="2012-01-06T00:00:00" u="1"/>
        <d v="2016-01-06T00:00:00" u="1"/>
        <d v="2017-01-06T00:00:00" u="1"/>
        <d v="2018-01-06T00:00:00" u="1"/>
        <d v="2017-02-02T00:00:00" u="1"/>
        <d v="2019-01-06T00:00:00" u="1"/>
        <d v="2018-02-02T00:00:00" u="1"/>
        <d v="2020-01-06T00:00:00" u="1"/>
        <d v="2019-02-02T00:00:00" u="1"/>
        <d v="2020-02-02T00:00:00" u="1"/>
        <d v="2011-12-27T00:00:00" u="1"/>
        <d v="2013-12-27T00:00:00" u="1"/>
        <d v="2014-12-27T00:00:00" u="1"/>
        <d v="2016-12-27T00:00:00" u="1"/>
        <d v="2017-12-27T00:00:00" u="1"/>
        <d v="2018-12-27T00:00:00" u="1"/>
        <d v="2019-12-27T00:00:00" u="1"/>
        <d v="2012-01-08T00:00:00" u="1"/>
        <d v="2016-01-08T00:00:00" u="1"/>
        <d v="2017-01-08T00:00:00" u="1"/>
        <d v="2016-02-04T00:00:00" u="1"/>
        <d v="2018-01-08T00:00:00" u="1"/>
        <d v="2017-02-04T00:00:00" u="1"/>
        <d v="2018-02-04T00:00:00" u="1"/>
        <d v="2020-01-08T00:00:00" u="1"/>
        <d v="2019-02-04T00:00:00" u="1"/>
        <d v="2020-02-04T00:00:00" u="1"/>
        <d v="2011-12-29T00:00:00" u="1"/>
        <d v="2013-12-29T00:00:00" u="1"/>
        <d v="2014-12-29T00:00:00" u="1"/>
        <d v="2016-12-29T00:00:00" u="1"/>
        <d v="2017-12-29T00:00:00" u="1"/>
        <d v="2020-12-29T00:00:00" u="1"/>
        <d v="2012-01-10T00:00:00" u="1"/>
        <d v="2016-01-10T00:00:00" u="1"/>
        <d v="2017-01-10T00:00:00" u="1"/>
        <d v="2016-02-06T00:00:00" u="1"/>
        <d v="2018-01-10T00:00:00" u="1"/>
        <d v="2017-02-06T00:00:00" u="1"/>
        <d v="2016-03-02T00:00:00" u="1"/>
        <d v="2018-02-06T00:00:00" u="1"/>
        <d v="2020-01-10T00:00:00" u="1"/>
        <d v="2017-03-02T00:00:00" u="1"/>
        <d v="2019-02-06T00:00:00" u="1"/>
        <d v="2020-02-06T00:00:00" u="1"/>
        <d v="2020-03-02T00:00:00" u="1"/>
        <d v="2011-12-31T00:00:00" u="1"/>
        <d v="2012-12-31T00:00:00" u="1"/>
        <d v="2013-12-31T00:00:00" u="1"/>
        <d v="2014-12-31T00:00:00" u="1"/>
        <d v="2016-12-31T00:00:00" u="1"/>
        <d v="2018-12-31T00:00:00" u="1"/>
        <d v="2019-12-31T00:00:00" u="1"/>
        <d v="2012-01-12T00:00:00" u="1"/>
        <d v="2016-01-12T00:00:00" u="1"/>
        <d v="2017-01-12T00:00:00" u="1"/>
        <d v="2016-02-08T00:00:00" u="1"/>
        <d v="2018-01-12T00:00:00" u="1"/>
        <d v="2017-02-08T00:00:00" u="1"/>
        <d v="2019-01-12T00:00:00" u="1"/>
        <d v="2016-03-04T00:00:00" u="1"/>
        <d v="2018-02-08T00:00:00" u="1"/>
        <d v="2020-01-12T00:00:00" u="1"/>
        <d v="2017-03-04T00:00:00" u="1"/>
        <d v="2019-02-08T00:00:00" u="1"/>
        <d v="2018-03-04T00:00:00" u="1"/>
        <d v="2020-02-08T00:00:00" u="1"/>
        <d v="2019-03-04T00:00:00" u="1"/>
        <d v="2020-03-04T00:00:00" u="1"/>
        <d v="2012-01-14T00:00:00" u="1"/>
        <d v="2016-01-14T00:00:00" u="1"/>
        <d v="2017-01-14T00:00:00" u="1"/>
        <d v="2016-02-10T00:00:00" u="1"/>
        <d v="2018-01-14T00:00:00" u="1"/>
        <d v="2017-02-10T00:00:00" u="1"/>
        <d v="2019-01-14T00:00:00" u="1"/>
        <d v="2016-03-06T00:00:00" u="1"/>
        <d v="2018-02-10T00:00:00" u="1"/>
        <d v="2020-01-14T00:00:00" u="1"/>
        <d v="2017-03-06T00:00:00" u="1"/>
        <d v="2019-02-10T00:00:00" u="1"/>
        <d v="2018-03-06T00:00:00" u="1"/>
        <d v="2020-02-10T00:00:00" u="1"/>
        <d v="2017-04-02T00:00:00" u="1"/>
        <d v="2019-03-06T00:00:00" u="1"/>
        <d v="2018-04-02T00:00:00" u="1"/>
        <d v="2020-03-06T00:00:00" u="1"/>
        <d v="2019-04-02T00:00:00" u="1"/>
        <d v="2020-04-02T00:00:00" u="1"/>
        <d v="2012-01-16T00:00:00" u="1"/>
        <d v="2016-01-16T00:00:00" u="1"/>
        <d v="2017-01-16T00:00:00" u="1"/>
        <d v="2016-02-12T00:00:00" u="1"/>
        <d v="2018-01-16T00:00:00" u="1"/>
        <d v="2017-02-12T00:00:00" u="1"/>
        <d v="2019-01-16T00:00:00" u="1"/>
        <d v="2016-03-08T00:00:00" u="1"/>
        <d v="2018-02-12T00:00:00" u="1"/>
        <d v="2020-01-16T00:00:00" u="1"/>
        <d v="2017-03-08T00:00:00" u="1"/>
        <d v="2019-02-12T00:00:00" u="1"/>
        <d v="2016-04-04T00:00:00" u="1"/>
        <d v="2018-03-08T00:00:00" u="1"/>
        <d v="2020-02-12T00:00:00" u="1"/>
        <d v="2017-04-04T00:00:00" u="1"/>
        <d v="2019-03-08T00:00:00" u="1"/>
        <d v="2018-04-04T00:00:00" u="1"/>
        <d v="2020-03-08T00:00:00" u="1"/>
        <d v="2019-04-04T00:00:00" u="1"/>
        <d v="2020-04-04T00:00:00" u="1"/>
        <d v="2012-01-18T00:00:00" u="1"/>
        <d v="2016-01-18T00:00:00" u="1"/>
        <d v="2017-01-18T00:00:00" u="1"/>
        <d v="2016-02-14T00:00:00" u="1"/>
        <d v="2018-01-18T00:00:00" u="1"/>
        <d v="2017-02-14T00:00:00" u="1"/>
        <d v="2019-01-18T00:00:00" u="1"/>
        <d v="2016-03-10T00:00:00" u="1"/>
        <d v="2018-02-14T00:00:00" u="1"/>
        <d v="2020-01-18T00:00:00" u="1"/>
        <d v="2017-03-10T00:00:00" u="1"/>
        <d v="2019-02-14T00:00:00" u="1"/>
        <d v="2018-03-10T00:00:00" u="1"/>
        <d v="2020-02-14T00:00:00" u="1"/>
        <d v="2019-03-10T00:00:00" u="1"/>
        <d v="2016-05-02T00:00:00" u="1"/>
        <d v="2018-04-06T00:00:00" u="1"/>
        <d v="2020-03-10T00:00:00" u="1"/>
        <d v="2017-05-02T00:00:00" u="1"/>
        <d v="2019-04-06T00:00:00" u="1"/>
        <d v="2018-05-02T00:00:00" u="1"/>
        <d v="2020-04-06T00:00:00" u="1"/>
        <d v="2019-05-02T00:00:00" u="1"/>
        <d v="2020-05-02T00:00:00" u="1"/>
        <d v="2012-01-20T00:00:00" u="1"/>
        <d v="2016-01-20T00:00:00" u="1"/>
        <d v="2017-01-20T00:00:00" u="1"/>
        <d v="2016-02-16T00:00:00" u="1"/>
        <d v="2018-01-20T00:00:00" u="1"/>
        <d v="2017-02-16T00:00:00" u="1"/>
        <d v="2019-01-20T00:00:00" u="1"/>
        <d v="2016-03-12T00:00:00" u="1"/>
        <d v="2018-02-16T00:00:00" u="1"/>
        <d v="2020-01-20T00:00:00" u="1"/>
        <d v="2017-03-12T00:00:00" u="1"/>
        <d v="2019-02-16T00:00:00" u="1"/>
        <d v="2016-04-08T00:00:00" u="1"/>
        <d v="2018-03-12T00:00:00" u="1"/>
        <d v="2020-02-16T00:00:00" u="1"/>
        <d v="2017-04-08T00:00:00" u="1"/>
        <d v="2019-03-12T00:00:00" u="1"/>
        <d v="2016-05-04T00:00:00" u="1"/>
        <d v="2018-04-08T00:00:00" u="1"/>
        <d v="2020-03-12T00:00:00" u="1"/>
        <d v="2017-05-04T00:00:00" u="1"/>
        <d v="2019-04-08T00:00:00" u="1"/>
        <d v="2018-05-04T00:00:00" u="1"/>
        <d v="2020-04-08T00:00:00" u="1"/>
        <d v="2019-05-04T00:00:00" u="1"/>
        <d v="2020-05-04T00:00:00" u="1"/>
        <d v="2012-01-22T00:00:00" u="1"/>
        <d v="2016-01-22T00:00:00" u="1"/>
        <d v="2017-01-22T00:00:00" u="1"/>
        <d v="2016-02-18T00:00:00" u="1"/>
        <d v="2017-02-18T00:00:00" u="1"/>
        <d v="2019-01-22T00:00:00" u="1"/>
        <d v="2016-03-14T00:00:00" u="1"/>
        <d v="2018-02-18T00:00:00" u="1"/>
        <d v="2020-01-22T00:00:00" u="1"/>
        <d v="2017-03-14T00:00:00" u="1"/>
        <d v="2019-02-18T00:00:00" u="1"/>
        <d v="2016-04-10T00:00:00" u="1"/>
        <d v="2018-03-14T00:00:00" u="1"/>
        <d v="2020-02-18T00:00:00" u="1"/>
        <d v="2017-04-10T00:00:00" u="1"/>
        <d v="2019-03-14T00:00:00" u="1"/>
        <d v="2016-05-06T00:00:00" u="1"/>
        <d v="2018-04-10T00:00:00" u="1"/>
        <d v="2020-03-14T00:00:00" u="1"/>
        <d v="2017-05-06T00:00:00" u="1"/>
        <d v="2019-04-10T00:00:00" u="1"/>
        <d v="2016-06-02T00:00:00" u="1"/>
        <d v="2018-05-06T00:00:00" u="1"/>
        <d v="2020-04-10T00:00:00" u="1"/>
        <d v="2017-06-02T00:00:00" u="1"/>
        <d v="2019-05-06T00:00:00" u="1"/>
        <d v="2018-06-02T00:00:00" u="1"/>
        <d v="2020-05-06T00:00:00" u="1"/>
        <d v="2019-06-02T00:00:00" u="1"/>
        <d v="2020-06-02T00:00:00" u="1"/>
        <d v="2012-01-24T00:00:00" u="1"/>
        <d v="2016-01-24T00:00:00" u="1"/>
        <d v="2017-01-24T00:00:00" u="1"/>
        <d v="2016-02-20T00:00:00" u="1"/>
        <d v="2018-01-24T00:00:00" u="1"/>
        <d v="2017-02-20T00:00:00" u="1"/>
        <d v="2019-01-24T00:00:00" u="1"/>
        <d v="2016-03-16T00:00:00" u="1"/>
        <d v="2017-03-16T00:00:00" u="1"/>
        <d v="2019-02-20T00:00:00" u="1"/>
        <d v="2016-04-12T00:00:00" u="1"/>
        <d v="2018-03-16T00:00:00" u="1"/>
        <d v="2020-02-20T00:00:00" u="1"/>
        <d v="2017-04-12T00:00:00" u="1"/>
        <d v="2019-03-16T00:00:00" u="1"/>
        <d v="2016-05-08T00:00:00" u="1"/>
        <d v="2018-04-12T00:00:00" u="1"/>
        <d v="2020-03-16T00:00:00" u="1"/>
        <d v="2017-05-08T00:00:00" u="1"/>
        <d v="2019-04-12T00:00:00" u="1"/>
        <d v="2016-06-04T00:00:00" u="1"/>
        <d v="2018-05-08T00:00:00" u="1"/>
        <d v="2020-04-12T00:00:00" u="1"/>
        <d v="2017-06-04T00:00:00" u="1"/>
        <d v="2019-05-08T00:00:00" u="1"/>
        <d v="2018-06-04T00:00:00" u="1"/>
        <d v="2020-05-08T00:00:00" u="1"/>
        <d v="2019-06-04T00:00:00" u="1"/>
        <d v="2020-06-04T00:00:00" u="1"/>
        <d v="2012-01-26T00:00:00" u="1"/>
        <d v="2016-01-26T00:00:00" u="1"/>
        <d v="2017-01-26T00:00:00" u="1"/>
        <d v="2016-02-22T00:00:00" u="1"/>
        <d v="2018-01-26T00:00:00" u="1"/>
        <d v="2017-02-22T00:00:00" u="1"/>
        <d v="2019-01-26T00:00:00" u="1"/>
        <d v="2016-03-18T00:00:00" u="1"/>
        <d v="2018-02-22T00:00:00" u="1"/>
        <d v="2020-01-26T00:00:00" u="1"/>
        <d v="2017-03-18T00:00:00" u="1"/>
        <d v="2019-02-22T00:00:00" u="1"/>
        <d v="2016-04-14T00:00:00" u="1"/>
        <d v="2018-03-18T00:00:00" u="1"/>
        <d v="2020-02-22T00:00:00" u="1"/>
        <d v="2017-04-14T00:00:00" u="1"/>
        <d v="2019-03-18T00:00:00" u="1"/>
        <d v="2016-05-10T00:00:00" u="1"/>
        <d v="2018-04-14T00:00:00" u="1"/>
        <d v="2020-03-18T00:00:00" u="1"/>
        <d v="2017-05-10T00:00:00" u="1"/>
        <d v="2019-04-14T00:00:00" u="1"/>
        <d v="2016-06-06T00:00:00" u="1"/>
        <d v="2018-05-10T00:00:00" u="1"/>
        <d v="2020-04-14T00:00:00" u="1"/>
        <d v="2017-06-06T00:00:00" u="1"/>
        <d v="2019-05-10T00:00:00" u="1"/>
        <d v="2016-07-02T00:00:00" u="1"/>
        <d v="2018-06-06T00:00:00" u="1"/>
        <d v="2020-05-10T00:00:00" u="1"/>
        <d v="2019-06-06T00:00:00" u="1"/>
        <d v="2018-07-02T00:00:00" u="1"/>
        <d v="2020-06-06T00:00:00" u="1"/>
        <d v="2019-07-02T00:00:00" u="1"/>
        <d v="2020-07-02T00:00:00" u="1"/>
        <d v="2017-01-28T00:00:00" u="1"/>
        <d v="2016-02-24T00:00:00" u="1"/>
        <d v="2018-01-28T00:00:00" u="1"/>
        <d v="2019-01-28T00:00:00" u="1"/>
        <d v="2016-03-20T00:00:00" u="1"/>
        <d v="2017-03-20T00:00:00" u="1"/>
        <d v="2016-04-16T00:00:00" u="1"/>
        <d v="2018-03-20T00:00:00" u="1"/>
        <d v="2020-02-24T00:00:00" u="1"/>
        <d v="2017-04-16T00:00:00" u="1"/>
        <d v="2019-03-20T00:00:00" u="1"/>
        <d v="2016-05-12T00:00:00" u="1"/>
        <d v="2018-04-16T00:00:00" u="1"/>
        <d v="2020-03-20T00:00:00" u="1"/>
        <d v="2017-05-12T00:00:00" u="1"/>
        <d v="2019-04-16T00:00:00" u="1"/>
        <d v="2016-06-08T00:00:00" u="1"/>
        <d v="2018-05-12T00:00:00" u="1"/>
        <d v="2020-04-16T00:00:00" u="1"/>
        <d v="2017-06-08T00:00:00" u="1"/>
        <d v="2019-05-12T00:00:00" u="1"/>
        <d v="2018-06-08T00:00:00" u="1"/>
        <d v="2020-05-12T00:00:00" u="1"/>
        <d v="2019-06-08T00:00:00" u="1"/>
        <d v="2018-07-04T00:00:00" u="1"/>
        <d v="2020-06-08T00:00:00" u="1"/>
        <d v="2019-07-04T00:00:00" u="1"/>
        <d v="2020-07-04T00:00:00" u="1"/>
        <d v="2016-01-30T00:00:00" u="1"/>
        <d v="2017-01-30T00:00:00" u="1"/>
        <d v="2016-02-26T00:00:00" u="1"/>
        <d v="2018-01-30T00:00:00" u="1"/>
        <d v="2017-02-26T00:00:00" u="1"/>
        <d v="2019-01-30T00:00:00" u="1"/>
        <d v="2016-03-22T00:00:00" u="1"/>
        <d v="2020-01-30T00:00:00" u="1"/>
        <d v="2017-03-22T00:00:00" u="1"/>
        <d v="2016-04-18T00:00:00" u="1"/>
        <d v="2018-03-22T00:00:00" u="1"/>
        <d v="2020-02-26T00:00:00" u="1"/>
        <d v="2017-04-18T00:00:00" u="1"/>
        <d v="2019-03-22T00:00:00" u="1"/>
        <d v="2016-05-14T00:00:00" u="1"/>
        <d v="2018-04-18T00:00:00" u="1"/>
        <d v="2020-03-22T00:00:00" u="1"/>
        <d v="2017-05-14T00:00:00" u="1"/>
        <d v="2019-04-18T00:00:00" u="1"/>
        <d v="2016-06-10T00:00:00" u="1"/>
        <d v="2018-05-14T00:00:00" u="1"/>
        <d v="2020-04-18T00:00:00" u="1"/>
        <d v="2017-06-10T00:00:00" u="1"/>
        <d v="2019-05-14T00:00:00" u="1"/>
        <d v="2018-06-10T00:00:00" u="1"/>
        <d v="2020-05-14T00:00:00" u="1"/>
        <d v="2017-07-06T00:00:00" u="1"/>
        <d v="2019-06-10T00:00:00" u="1"/>
        <d v="2016-08-02T00:00:00" u="1"/>
        <d v="2018-07-06T00:00:00" u="1"/>
        <d v="2020-06-10T00:00:00" u="1"/>
        <d v="2017-08-02T00:00:00" u="1"/>
        <d v="2019-07-06T00:00:00" u="1"/>
        <d v="2018-08-02T00:00:00" u="1"/>
        <d v="2020-07-06T00:00:00" u="1"/>
        <d v="2019-08-02T00:00:00" u="1"/>
        <d v="2020-08-02T00:00:00" u="1"/>
        <d v="2011-02-28T00:00:00" u="1"/>
        <d v="2013-02-28T00:00:00" u="1"/>
        <d v="2014-02-28T00:00:00" u="1"/>
        <d v="2015-02-28T00:00:00" u="1"/>
        <d v="2016-02-28T00:00:00" u="1"/>
        <d v="2016-03-24T00:00:00" u="1"/>
        <d v="2017-03-24T00:00:00" u="1"/>
        <d v="2016-04-20T00:00:00" u="1"/>
        <d v="2018-03-24T00:00:00" u="1"/>
        <d v="2017-04-20T00:00:00" u="1"/>
        <d v="2019-03-24T00:00:00" u="1"/>
        <d v="2016-05-16T00:00:00" u="1"/>
        <d v="2018-04-20T00:00:00" u="1"/>
        <d v="2020-03-24T00:00:00" u="1"/>
        <d v="2017-05-16T00:00:00" u="1"/>
        <d v="2019-04-20T00:00:00" u="1"/>
        <d v="2016-06-12T00:00:00" u="1"/>
        <d v="2018-05-16T00:00:00" u="1"/>
        <d v="2020-04-20T00:00:00" u="1"/>
        <d v="2017-06-12T00:00:00" u="1"/>
        <d v="2019-05-16T00:00:00" u="1"/>
        <d v="2016-07-08T00:00:00" u="1"/>
        <d v="2018-06-12T00:00:00" u="1"/>
        <d v="2020-05-16T00:00:00" u="1"/>
        <d v="2017-07-08T00:00:00" u="1"/>
        <d v="2019-06-12T00:00:00" u="1"/>
        <d v="2016-08-04T00:00:00" u="1"/>
        <d v="2018-07-08T00:00:00" u="1"/>
        <d v="2020-06-12T00:00:00" u="1"/>
        <d v="2017-08-04T00:00:00" u="1"/>
        <d v="2019-07-08T00:00:00" u="1"/>
        <d v="2018-08-04T00:00:00" u="1"/>
        <d v="2020-07-08T00:00:00" u="1"/>
        <d v="2019-08-04T00:00:00" u="1"/>
        <d v="2020-08-04T00:00:00" u="1"/>
        <d v="2016-03-26T00:00:00" u="1"/>
        <d v="2017-03-26T00:00:00" u="1"/>
        <d v="2016-04-22T00:00:00" u="1"/>
        <d v="2019-03-26T00:00:00" u="1"/>
        <d v="2016-05-18T00:00:00" u="1"/>
        <d v="2018-04-22T00:00:00" u="1"/>
        <d v="2020-03-26T00:00:00" u="1"/>
        <d v="2017-05-18T00:00:00" u="1"/>
        <d v="2019-04-22T00:00:00" u="1"/>
        <d v="2016-06-14T00:00:00" u="1"/>
        <d v="2018-05-18T00:00:00" u="1"/>
        <d v="2020-04-22T00:00:00" u="1"/>
        <d v="2017-06-14T00:00:00" u="1"/>
        <d v="2019-05-18T00:00:00" u="1"/>
        <d v="2016-07-10T00:00:00" u="1"/>
        <d v="2018-06-14T00:00:00" u="1"/>
        <d v="2020-05-18T00:00:00" u="1"/>
        <d v="2017-07-10T00:00:00" u="1"/>
        <d v="2019-06-14T00:00:00" u="1"/>
        <d v="2016-08-06T00:00:00" u="1"/>
        <d v="2018-07-10T00:00:00" u="1"/>
        <d v="2020-06-14T00:00:00" u="1"/>
        <d v="2017-08-06T00:00:00" u="1"/>
        <d v="2019-07-10T00:00:00" u="1"/>
        <d v="2016-09-02T00:00:00" u="1"/>
        <d v="2018-08-06T00:00:00" u="1"/>
        <d v="2020-07-10T00:00:00" u="1"/>
        <d v="2017-09-02T00:00:00" u="1"/>
        <d v="2019-08-06T00:00:00" u="1"/>
        <d v="2018-09-02T00:00:00" u="1"/>
        <d v="2020-08-06T00:00:00" u="1"/>
        <d v="2019-09-02T00:00:00" u="1"/>
        <d v="2020-09-02T00:00:00" u="1"/>
        <d v="2016-03-28T00:00:00" u="1"/>
        <d v="2017-03-28T00:00:00" u="1"/>
        <d v="2016-04-24T00:00:00" u="1"/>
        <d v="2017-04-24T00:00:00" u="1"/>
        <d v="2016-05-20T00:00:00" u="1"/>
        <d v="2018-04-24T00:00:00" u="1"/>
        <d v="2017-05-20T00:00:00" u="1"/>
        <d v="2019-04-24T00:00:00" u="1"/>
        <d v="2016-06-16T00:00:00" u="1"/>
        <d v="2018-05-20T00:00:00" u="1"/>
        <d v="2020-04-24T00:00:00" u="1"/>
        <d v="2017-06-16T00:00:00" u="1"/>
        <d v="2019-05-20T00:00:00" u="1"/>
        <d v="2016-07-12T00:00:00" u="1"/>
        <d v="2020-05-20T00:00:00" u="1"/>
        <d v="2017-07-12T00:00:00" u="1"/>
        <d v="2019-06-16T00:00:00" u="1"/>
        <d v="2016-08-08T00:00:00" u="1"/>
        <d v="2018-07-12T00:00:00" u="1"/>
        <d v="2020-06-16T00:00:00" u="1"/>
        <d v="2017-08-08T00:00:00" u="1"/>
        <d v="2019-07-12T00:00:00" u="1"/>
        <d v="2016-09-04T00:00:00" u="1"/>
        <d v="2018-08-08T00:00:00" u="1"/>
        <d v="2020-07-12T00:00:00" u="1"/>
        <d v="2019-08-08T00:00:00" u="1"/>
        <d v="2018-09-04T00:00:00" u="1"/>
        <d v="2020-08-08T00:00:00" u="1"/>
        <d v="2019-09-04T00:00:00" u="1"/>
        <d v="2020-09-04T00:00:00" u="1"/>
        <d v="2016-03-30T00:00:00" u="1"/>
        <d v="2017-03-30T00:00:00" u="1"/>
        <d v="2016-04-26T00:00:00" u="1"/>
        <d v="2017-04-26T00:00:00" u="1"/>
        <d v="2019-03-30T00:00:00" u="1"/>
        <d v="2018-04-26T00:00:00" u="1"/>
        <d v="2020-03-30T00:00:00" u="1"/>
        <d v="2017-05-22T00:00:00" u="1"/>
        <d v="2016-06-18T00:00:00" u="1"/>
        <d v="2017-06-18T00:00:00" u="1"/>
        <d v="2019-05-22T00:00:00" u="1"/>
        <d v="2016-07-14T00:00:00" u="1"/>
        <d v="2018-06-18T00:00:00" u="1"/>
        <d v="2020-05-22T00:00:00" u="1"/>
        <d v="2017-07-14T00:00:00" u="1"/>
        <d v="2019-06-18T00:00:00" u="1"/>
        <d v="2016-08-10T00:00:00" u="1"/>
        <d v="2018-07-14T00:00:00" u="1"/>
        <d v="2020-06-18T00:00:00" u="1"/>
        <d v="2017-08-10T00:00:00" u="1"/>
        <d v="2019-07-14T00:00:00" u="1"/>
        <d v="2016-09-06T00:00:00" u="1"/>
        <d v="2018-08-10T00:00:00" u="1"/>
        <d v="2020-07-14T00:00:00" u="1"/>
        <d v="2017-09-06T00:00:00" u="1"/>
        <d v="2019-08-10T00:00:00" u="1"/>
        <d v="2016-10-02T00:00:00" u="1"/>
        <d v="2018-09-06T00:00:00" u="1"/>
        <d v="2020-08-10T00:00:00" u="1"/>
        <d v="2017-10-02T00:00:00" u="1"/>
        <d v="2019-09-06T00:00:00" u="1"/>
        <d v="2018-10-02T00:00:00" u="1"/>
        <d v="2020-09-06T00:00:00" u="1"/>
        <d v="2019-10-02T00:00:00" u="1"/>
        <d v="2020-10-02T00:00:00" u="1"/>
        <d v="2016-04-28T00:00:00" u="1"/>
        <d v="2017-04-28T00:00:00" u="1"/>
        <d v="2016-05-24T00:00:00" u="1"/>
        <d v="2018-04-28T00:00:00" u="1"/>
        <d v="2017-05-24T00:00:00" u="1"/>
        <d v="2019-04-28T00:00:00" u="1"/>
        <d v="2016-06-20T00:00:00" u="1"/>
        <d v="2020-04-28T00:00:00" u="1"/>
        <d v="2017-06-20T00:00:00" u="1"/>
        <d v="2016-07-16T00:00:00" u="1"/>
        <d v="2018-06-20T00:00:00" u="1"/>
        <d v="2020-05-24T00:00:00" u="1"/>
        <d v="2017-07-16T00:00:00" u="1"/>
        <d v="2019-06-20T00:00:00" u="1"/>
        <d v="2016-08-12T00:00:00" u="1"/>
        <d v="2018-07-16T00:00:00" u="1"/>
        <d v="2020-06-20T00:00:00" u="1"/>
        <d v="2017-08-12T00:00:00" u="1"/>
        <d v="2019-07-16T00:00:00" u="1"/>
        <d v="2016-09-08T00:00:00" u="1"/>
        <d v="2018-08-12T00:00:00" u="1"/>
        <d v="2020-07-16T00:00:00" u="1"/>
        <d v="2017-09-08T00:00:00" u="1"/>
        <d v="2019-08-12T00:00:00" u="1"/>
        <d v="2016-10-04T00:00:00" u="1"/>
        <d v="2018-09-08T00:00:00" u="1"/>
        <d v="2020-08-12T00:00:00" u="1"/>
        <d v="2017-10-04T00:00:00" u="1"/>
        <d v="2019-09-08T00:00:00" u="1"/>
        <d v="2018-10-04T00:00:00" u="1"/>
        <d v="2020-09-08T00:00:00" u="1"/>
        <d v="2019-10-04T00:00:00" u="1"/>
        <d v="2020-10-04T00:00:00" u="1"/>
        <d v="2011-04-30T00:00:00" u="1"/>
        <d v="2012-04-30T00:00:00" u="1"/>
        <d v="2013-04-30T00:00:00" u="1"/>
        <d v="2014-04-30T00:00:00" u="1"/>
        <d v="2016-04-30T00:00:00" u="1"/>
        <d v="2018-04-30T00:00:00" u="1"/>
        <d v="2019-04-30T00:00:00" u="1"/>
        <d v="2016-06-22T00:00:00" u="1"/>
        <d v="2018-05-26T00:00:00" u="1"/>
        <d v="2020-04-30T00:00:00" u="1"/>
        <d v="2017-06-22T00:00:00" u="1"/>
        <d v="2019-05-26T00:00:00" u="1"/>
        <d v="2016-07-18T00:00:00" u="1"/>
        <d v="2018-06-22T00:00:00" u="1"/>
        <d v="2020-05-26T00:00:00" u="1"/>
        <d v="2017-07-18T00:00:00" u="1"/>
        <d v="2019-06-22T00:00:00" u="1"/>
        <d v="2016-08-14T00:00:00" u="1"/>
        <d v="2020-06-22T00:00:00" u="1"/>
        <d v="2017-08-14T00:00:00" u="1"/>
        <d v="2019-07-18T00:00:00" u="1"/>
        <d v="2016-09-10T00:00:00" u="1"/>
        <d v="2018-08-14T00:00:00" u="1"/>
        <d v="2020-07-18T00:00:00" u="1"/>
        <d v="2017-09-10T00:00:00" u="1"/>
        <d v="2019-08-14T00:00:00" u="1"/>
        <d v="2016-10-06T00:00:00" u="1"/>
        <d v="2018-09-10T00:00:00" u="1"/>
        <d v="2020-08-14T00:00:00" u="1"/>
        <d v="2017-10-06T00:00:00" u="1"/>
        <d v="2019-09-10T00:00:00" u="1"/>
        <d v="2016-11-02T00:00:00" u="1"/>
        <d v="2018-10-06T00:00:00" u="1"/>
        <d v="2020-09-10T00:00:00" u="1"/>
        <d v="2019-10-06T00:00:00" u="1"/>
        <d v="2020-10-06T00:00:00" u="1"/>
        <d v="2019-11-02T00:00:00" u="1"/>
        <d v="2020-11-02T00:00:00" u="1"/>
        <d v="2016-05-28T00:00:00" u="1"/>
        <d v="2018-05-28T00:00:00" u="1"/>
        <d v="2017-06-24T00:00:00" u="1"/>
        <d v="2016-07-20T00:00:00" u="1"/>
        <d v="2018-06-24T00:00:00" u="1"/>
        <d v="2020-05-28T00:00:00" u="1"/>
        <d v="2017-07-20T00:00:00" u="1"/>
        <d v="2019-06-24T00:00:00" u="1"/>
        <d v="2016-08-16T00:00:00" u="1"/>
        <d v="2018-07-20T00:00:00" u="1"/>
        <d v="2020-06-24T00:00:00" u="1"/>
        <d v="2017-08-16T00:00:00" u="1"/>
        <d v="2019-07-20T00:00:00" u="1"/>
        <d v="2016-09-12T00:00:00" u="1"/>
        <d v="2018-08-16T00:00:00" u="1"/>
        <d v="2020-07-20T00:00:00" u="1"/>
        <d v="2017-09-12T00:00:00" u="1"/>
        <d v="2019-08-16T00:00:00" u="1"/>
        <d v="2016-10-08T00:00:00" u="1"/>
        <d v="2018-09-12T00:00:00" u="1"/>
        <d v="2020-08-16T00:00:00" u="1"/>
        <d v="2017-10-08T00:00:00" u="1"/>
        <d v="2019-09-12T00:00:00" u="1"/>
        <d v="2016-11-04T00:00:00" u="1"/>
        <d v="2018-10-08T00:00:00" u="1"/>
        <d v="2020-09-12T00:00:00" u="1"/>
        <d v="2017-11-04T00:00:00" u="1"/>
        <d v="2019-10-08T00:00:00" u="1"/>
        <d v="2018-11-04T00:00:00" u="1"/>
        <d v="2020-10-08T00:00:00" u="1"/>
        <d v="2019-11-04T00:00:00" u="1"/>
        <d v="2020-11-04T00:00:00" u="1"/>
        <d v="2016-06-26T00:00:00" u="1"/>
        <d v="2018-05-30T00:00:00" u="1"/>
        <d v="2017-06-26T00:00:00" u="1"/>
        <d v="2019-05-30T00:00:00" u="1"/>
        <d v="2016-07-22T00:00:00" u="1"/>
        <d v="2020-05-30T00:00:00" u="1"/>
        <d v="2017-07-22T00:00:00" u="1"/>
        <d v="2016-08-18T00:00:00" u="1"/>
        <d v="2018-07-22T00:00:00" u="1"/>
        <d v="2020-06-26T00:00:00" u="1"/>
        <d v="2017-08-18T00:00:00" u="1"/>
        <d v="2019-07-22T00:00:00" u="1"/>
        <d v="2016-09-14T00:00:00" u="1"/>
        <d v="2018-08-18T00:00:00" u="1"/>
        <d v="2020-07-22T00:00:00" u="1"/>
        <d v="2017-09-14T00:00:00" u="1"/>
        <d v="2019-08-18T00:00:00" u="1"/>
        <d v="2016-10-10T00:00:00" u="1"/>
        <d v="2018-09-14T00:00:00" u="1"/>
        <d v="2020-08-18T00:00:00" u="1"/>
        <d v="2017-10-10T00:00:00" u="1"/>
        <d v="2019-09-14T00:00:00" u="1"/>
        <d v="2016-11-06T00:00:00" u="1"/>
        <d v="2018-10-10T00:00:00" u="1"/>
        <d v="2020-09-14T00:00:00" u="1"/>
        <d v="2017-11-06T00:00:00" u="1"/>
        <d v="2019-10-10T00:00:00" u="1"/>
        <d v="2016-12-02T00:00:00" u="1"/>
        <d v="2018-11-06T00:00:00" u="1"/>
        <d v="2020-10-10T00:00:00" u="1"/>
        <d v="2017-12-02T00:00:00" u="1"/>
        <d v="2019-11-06T00:00:00" u="1"/>
        <d v="2018-12-02T00:00:00" u="1"/>
        <d v="2020-11-06T00:00:00" u="1"/>
        <d v="2019-12-02T00:00:00" u="1"/>
        <d v="2020-12-02T00:00:00" u="1"/>
        <d v="2016-06-28T00:00:00" u="1"/>
        <d v="2017-06-28T00:00:00" u="1"/>
        <d v="2016-07-24T00:00:00" u="1"/>
        <d v="2018-06-28T00:00:00" u="1"/>
        <d v="2017-07-24T00:00:00" u="1"/>
        <d v="2019-06-28T00:00:00" u="1"/>
        <d v="2016-08-20T00:00:00" u="1"/>
        <d v="2018-07-24T00:00:00" u="1"/>
        <d v="2017-08-20T00:00:00" u="1"/>
        <d v="2019-07-24T00:00:00" u="1"/>
        <d v="2016-09-16T00:00:00" u="1"/>
        <d v="2018-08-20T00:00:00" u="1"/>
        <d v="2020-07-24T00:00:00" u="1"/>
        <d v="2011-12-04T00:00:00" u="1"/>
        <d v="2017-09-16T00:00:00" u="1"/>
        <d v="2019-08-20T00:00:00" u="1"/>
        <d v="2016-10-12T00:00:00" u="1"/>
        <d v="2018-09-16T00:00:00" u="1"/>
        <d v="2020-08-20T00:00:00" u="1"/>
        <d v="2017-10-12T00:00:00" u="1"/>
        <d v="2019-09-16T00:00:00" u="1"/>
        <d v="2016-11-08T00:00:00" u="1"/>
        <d v="2018-10-12T00:00:00" u="1"/>
        <d v="2020-09-16T00:00:00" u="1"/>
        <d v="2017-11-08T00:00:00" u="1"/>
        <d v="2019-10-12T00:00:00" u="1"/>
        <d v="2016-12-04T00:00:00" u="1"/>
        <d v="2018-11-08T00:00:00" u="1"/>
        <d v="2020-10-12T00:00:00" u="1"/>
        <d v="2019-11-08T00:00:00" u="1"/>
        <d v="2018-12-04T00:00:00" u="1"/>
        <d v="2020-11-08T00:00:00" u="1"/>
        <d v="2019-12-04T00:00:00" u="1"/>
        <d v="2020-12-04T00:00:00" u="1"/>
        <d v="2011-06-30T00:00:00" u="1"/>
        <d v="2012-06-30T00:00:00" u="1"/>
        <d v="2013-06-30T00:00:00" u="1"/>
        <d v="2014-06-30T00:00:00" u="1"/>
        <d v="2017-06-30T00:00:00" u="1"/>
        <d v="2018-06-30T00:00:00" u="1"/>
        <d v="2017-07-26T00:00:00" u="1"/>
        <d v="2019-06-30T00:00:00" u="1"/>
        <d v="2016-08-22T00:00:00" u="1"/>
        <d v="2018-07-26T00:00:00" u="1"/>
        <d v="2020-06-30T00:00:00" u="1"/>
        <d v="2017-08-22T00:00:00" u="1"/>
        <d v="2019-07-26T00:00:00" u="1"/>
        <d v="2016-09-18T00:00:00" u="1"/>
        <d v="2018-08-22T00:00:00" u="1"/>
        <d v="2020-07-26T00:00:00" u="1"/>
        <d v="2017-09-18T00:00:00" u="1"/>
        <d v="2019-08-22T00:00:00" u="1"/>
        <d v="2016-10-14T00:00:00" u="1"/>
        <d v="2018-09-18T00:00:00" u="1"/>
        <d v="2020-08-22T00:00:00" u="1"/>
        <d v="2017-10-14T00:00:00" u="1"/>
        <d v="2019-09-18T00:00:00" u="1"/>
        <d v="2016-11-10T00:00:00" u="1"/>
        <d v="2018-10-14T00:00:00" u="1"/>
        <d v="2020-09-18T00:00:00" u="1"/>
        <d v="2017-11-10T00:00:00" u="1"/>
        <d v="2019-10-14T00:00:00" u="1"/>
        <d v="2016-12-06T00:00:00" u="1"/>
        <d v="2018-11-10T00:00:00" u="1"/>
        <d v="2020-10-14T00:00:00" u="1"/>
        <d v="2017-12-06T00:00:00" u="1"/>
        <d v="2019-11-10T00:00:00" u="1"/>
        <d v="2018-12-06T00:00:00" u="1"/>
        <d v="2020-11-10T00:00:00" u="1"/>
        <d v="2019-12-06T00:00:00" u="1"/>
        <d v="2020-12-06T00:00:00" u="1"/>
        <d v="2016-07-28T00:00:00" u="1"/>
        <d v="2016-08-24T00:00:00" u="1"/>
        <d v="2018-07-28T00:00:00" u="1"/>
        <d v="2017-08-24T00:00:00" u="1"/>
        <d v="2019-07-28T00:00:00" u="1"/>
        <d v="2016-09-20T00:00:00" u="1"/>
        <d v="2018-08-24T00:00:00" u="1"/>
        <d v="2020-07-28T00:00:00" u="1"/>
        <d v="2017-09-20T00:00:00" u="1"/>
        <d v="2019-08-24T00:00:00" u="1"/>
        <d v="2018-09-20T00:00:00" u="1"/>
        <d v="2020-08-24T00:00:00" u="1"/>
        <d v="2017-10-16T00:00:00" u="1"/>
        <d v="2019-09-20T00:00:00" u="1"/>
        <d v="2016-11-12T00:00:00" u="1"/>
        <d v="2018-10-16T00:00:00" u="1"/>
        <d v="2020-09-20T00:00:00" u="1"/>
        <d v="2017-11-12T00:00:00" u="1"/>
        <d v="2019-10-16T00:00:00" u="1"/>
        <d v="2016-12-08T00:00:00" u="1"/>
        <d v="2018-11-12T00:00:00" u="1"/>
        <d v="2020-10-16T00:00:00" u="1"/>
        <d v="2017-12-08T00:00:00" u="1"/>
        <d v="2019-11-12T00:00:00" u="1"/>
        <d v="2018-12-08T00:00:00" u="1"/>
        <d v="2020-11-12T00:00:00" u="1"/>
        <d v="2019-12-08T00:00:00" u="1"/>
        <d v="2020-12-08T00:00:00" u="1"/>
        <d v="2016-07-30T00:00:00" u="1"/>
        <d v="2017-07-30T00:00:00" u="1"/>
        <d v="2016-08-26T00:00:00" u="1"/>
        <d v="2018-07-30T00:00:00" u="1"/>
        <d v="2017-08-26T00:00:00" u="1"/>
        <d v="2019-07-30T00:00:00" u="1"/>
        <d v="2016-09-22T00:00:00" u="1"/>
        <d v="2020-07-30T00:00:00" u="1"/>
        <d v="2017-09-22T00:00:00" u="1"/>
        <d v="2016-10-18T00:00:00" u="1"/>
        <d v="2018-09-22T00:00:00" u="1"/>
        <d v="2017-10-18T00:00:00" u="1"/>
        <d v="2019-09-22T00:00:00" u="1"/>
        <d v="2016-11-14T00:00:00" u="1"/>
        <d v="2018-10-18T00:00:00" u="1"/>
        <d v="2020-09-22T00:00:00" u="1"/>
        <d v="2017-11-14T00:00:00" u="1"/>
        <d v="2019-10-18T00:00:00" u="1"/>
        <d v="2016-12-10T00:00:00" u="1"/>
        <d v="2018-11-14T00:00:00" u="1"/>
        <d v="2020-10-18T00:00:00" u="1"/>
        <d v="2017-12-10T00:00:00" u="1"/>
        <d v="2019-11-14T00:00:00" u="1"/>
        <d v="2018-12-10T00:00:00" u="1"/>
        <d v="2020-11-14T00:00:00" u="1"/>
        <d v="2019-12-10T00:00:00" u="1"/>
        <d v="2020-12-10T00:00:00" u="1"/>
        <d v="2016-08-28T00:00:00" u="1"/>
        <d v="2017-08-28T00:00:00" u="1"/>
        <d v="2011-12-12T00:00:00" u="1"/>
        <d v="2017-09-24T00:00:00" u="1"/>
        <d v="2019-08-28T00:00:00" u="1"/>
        <d v="2016-10-20T00:00:00" u="1"/>
        <d v="2018-09-24T00:00:00" u="1"/>
        <d v="2017-10-20T00:00:00" u="1"/>
        <d v="2019-09-24T00:00:00" u="1"/>
        <d v="2016-11-16T00:00:00" u="1"/>
        <d v="2018-10-20T00:00:00" u="1"/>
        <d v="2020-09-24T00:00:00" u="1"/>
        <d v="2017-11-16T00:00:00" u="1"/>
        <d v="2019-10-20T00:00:00" u="1"/>
        <d v="2016-12-12T00:00:00" u="1"/>
        <d v="2018-11-16T00:00:00" u="1"/>
        <d v="2020-10-20T00:00:00" u="1"/>
        <d v="2017-12-12T00:00:00" u="1"/>
        <d v="2019-11-16T00:00:00" u="1"/>
        <d v="2018-12-12T00:00:00" u="1"/>
        <d v="2020-11-16T00:00:00" u="1"/>
        <d v="2019-12-12T00:00:00" u="1"/>
        <d v="2020-12-12T00:00:00" u="1"/>
        <d v="2017-09-26T00:00:00" u="1"/>
        <d v="2016-10-22T00:00:00" u="1"/>
        <d v="2018-09-26T00:00:00" u="1"/>
        <d v="2020-08-30T00:00:00" u="1"/>
        <d v="2017-10-22T00:00:00" u="1"/>
        <d v="2016-11-18T00:00:00" u="1"/>
        <d v="2018-10-22T00:00:00" u="1"/>
        <d v="2017-11-18T00:00:00" u="1"/>
        <d v="2019-10-22T00:00:00" u="1"/>
        <d v="2016-12-14T00:00:00" u="1"/>
        <d v="2018-11-18T00:00:00" u="1"/>
        <d v="2020-10-22T00:00:00" u="1"/>
        <d v="2017-12-14T00:00:00" u="1"/>
        <d v="2018-12-14T00:00:00" u="1"/>
        <d v="2020-11-18T00:00:00" u="1"/>
        <d v="2019-12-14T00:00:00" u="1"/>
        <d v="2020-12-14T00:00:00" u="1"/>
        <d v="2017-09-28T00:00:00" u="1"/>
        <d v="2016-10-24T00:00:00" u="1"/>
        <d v="2017-10-24T00:00:00" u="1"/>
        <d v="2019-09-28T00:00:00" u="1"/>
        <d v="2016-11-20T00:00:00" u="1"/>
        <d v="2018-10-24T00:00:00" u="1"/>
        <d v="2020-09-28T00:00:00" u="1"/>
        <d v="2017-11-20T00:00:00" u="1"/>
        <d v="2019-10-24T00:00:00" u="1"/>
        <d v="2016-12-16T00:00:00" u="1"/>
        <d v="2018-11-20T00:00:00" u="1"/>
        <d v="2020-10-24T00:00:00" u="1"/>
        <d v="2017-12-16T00:00:00" u="1"/>
        <d v="2019-11-20T00:00:00" u="1"/>
        <d v="2018-12-16T00:00:00" u="1"/>
        <d v="2020-11-20T00:00:00" u="1"/>
        <d v="2019-12-16T00:00:00" u="1"/>
        <d v="2020-12-16T00:00:00" u="1"/>
        <d v="2011-09-30T00:00:00" u="1"/>
        <d v="2012-09-30T00:00:00" u="1"/>
        <d v="2013-09-30T00:00:00" u="1"/>
        <d v="2014-09-30T00:00:00" u="1"/>
        <d v="2017-09-30T00:00:00" u="1"/>
        <d v="2016-10-26T00:00:00" u="1"/>
        <d v="2018-09-30T00:00:00" u="1"/>
        <d v="2017-10-26T00:00:00" u="1"/>
        <d v="2019-09-30T00:00:00" u="1"/>
        <d v="2016-11-22T00:00:00" u="1"/>
        <d v="2020-09-30T00:00:00" u="1"/>
        <d v="2017-11-22T00:00:00" u="1"/>
        <d v="2019-10-26T00:00:00" u="1"/>
        <d v="2016-12-18T00:00:00" u="1"/>
        <d v="2020-10-26T00:00:00" u="1"/>
        <d v="2017-12-18T00:00:00" u="1"/>
        <d v="2019-11-22T00:00:00" u="1"/>
        <d v="2018-12-18T00:00:00" u="1"/>
        <d v="2020-11-22T00:00:00" u="1"/>
        <d v="2019-12-18T00:00:00" u="1"/>
        <d v="2020-12-18T00:00:00" u="1"/>
        <d v="2017-10-28T00:00:00" u="1"/>
        <d v="2016-11-24T00:00:00" u="1"/>
        <d v="2018-10-28T00:00:00" u="1"/>
        <d v="2017-11-24T00:00:00" u="1"/>
        <d v="2016-12-20T00:00:00" u="1"/>
        <d v="2020-10-28T00:00:00" u="1"/>
        <d v="2017-12-20T00:00:00" u="1"/>
        <d v="2019-11-24T00:00:00" u="1"/>
        <d v="2018-12-20T00:00:00" u="1"/>
        <d v="2019-12-20T00:00:00" u="1"/>
        <d v="2020-12-20T00:00:00" u="1"/>
        <d v="2016-01-01T00:00:00" u="1"/>
        <d v="2017-01-01T00:00:00" u="1"/>
        <d v="2018-01-01T00:00:00" u="1"/>
        <d v="2020-01-01T00:00:00" u="1"/>
        <d v="2011-12-22T00:00:00" u="1"/>
        <d v="2016-10-30T00:00:00" u="1"/>
        <d v="2017-10-30T00:00:00" u="1"/>
        <d v="2016-11-26T00:00:00" u="1"/>
        <d v="2019-10-30T00:00:00" u="1"/>
        <d v="2016-12-22T00:00:00" u="1"/>
        <d v="2018-11-26T00:00:00" u="1"/>
        <d v="2020-10-30T00:00:00" u="1"/>
        <d v="2017-12-22T00:00:00" u="1"/>
        <d v="2019-11-26T00:00:00" u="1"/>
        <d v="2020-11-26T00:00:00" u="1"/>
        <d v="2019-12-22T00:00:00" u="1"/>
        <d v="2020-12-22T00:00:00" u="1"/>
        <d v="2012-01-03T00:00:00" u="1"/>
        <d v="2013-01-03T00:00:00" u="1"/>
        <d v="2014-01-03T00:00:00" u="1"/>
        <d v="2015-01-03T00:00:00" u="1"/>
        <d v="2016-01-03T00:00:00" u="1"/>
        <d v="2017-01-03T00:00:00" u="1"/>
        <d v="2018-01-03T00:00:00" u="1"/>
        <d v="2019-01-03T00:00:00" u="1"/>
        <d v="2020-01-03T00:00:00" u="1"/>
        <d v="2016-12-24T00:00:00" u="1"/>
        <d v="2018-11-28T00:00:00" u="1"/>
        <d v="2017-12-24T00:00:00" u="1"/>
        <d v="2019-11-28T00:00:00" u="1"/>
        <d v="2018-12-24T00:00:00" u="1"/>
        <d v="2020-12-24T00:00:00" u="1"/>
        <d v="2012-01-05T00:00:00" u="1"/>
        <d v="2014-01-05T00:00:00" u="1"/>
        <d v="2015-01-05T00:00:00" u="1"/>
        <d v="2016-01-05T00:00:00" u="1"/>
        <d v="2017-01-05T00:00:00" u="1"/>
        <d v="2016-02-01T00:00:00" u="1"/>
        <d v="2018-01-05T00:00:00" u="1"/>
        <d v="2017-02-01T00:00:00" u="1"/>
        <d v="2018-02-01T00:00:00" u="1"/>
        <d v="2020-01-05T00:00:00" u="1"/>
        <d v="2019-02-01T00:00:00" u="1"/>
        <d v="2020-02-01T00:00:00" u="1"/>
        <d v="2011-11-30T00:00:00" u="1"/>
        <d v="2012-11-30T00:00:00" u="1"/>
        <d v="2011-12-26T00:00:00" u="1"/>
        <d v="2013-11-30T00:00:00" u="1"/>
        <d v="2014-11-30T00:00:00" u="1"/>
        <d v="2016-11-30T00:00:00" u="1"/>
        <d v="2017-11-30T00:00:00" u="1"/>
        <d v="2016-12-26T00:00:00" u="1"/>
        <d v="2018-11-30T00:00:00" u="1"/>
        <d v="2017-12-26T00:00:00" u="1"/>
        <d v="2019-12-26T00:00:00" u="1"/>
        <d v="2020-12-26T00:00:00" u="1"/>
        <d v="2012-01-07T00:00:00" u="1"/>
        <d v="2011-02-03T00:00:00" u="1"/>
        <d v="2012-02-03T00:00:00" u="1"/>
        <d v="2014-01-07T00:00:00" u="1"/>
        <d v="2013-02-03T00:00:00" u="1"/>
        <d v="2015-01-07T00:00:00" u="1"/>
        <d v="2014-02-03T00:00:00" u="1"/>
        <d v="2016-01-07T00:00:00" u="1"/>
        <d v="2015-02-03T00:00:00" u="1"/>
        <d v="2017-01-07T00:00:00" u="1"/>
        <d v="2016-02-03T00:00:00" u="1"/>
        <d v="2018-01-07T00:00:00" u="1"/>
        <d v="2017-02-03T00:00:00" u="1"/>
        <d v="2019-01-07T00:00:00" u="1"/>
        <d v="2018-02-03T00:00:00" u="1"/>
        <d v="2020-01-07T00:00:00" u="1"/>
        <d v="2019-02-03T00:00:00" u="1"/>
        <d v="2020-02-03T00:00:00" u="1"/>
        <d v="2017-12-28T00:00:00" u="1"/>
        <d v="2012-01-09T00:00:00" u="1"/>
        <d v="2014-01-09T00:00:00" u="1"/>
        <d v="2013-02-05T00:00:00" u="1"/>
        <d v="2015-01-09T00:00:00" u="1"/>
        <d v="2014-02-05T00:00:00" u="1"/>
        <d v="2016-01-09T00:00:00" u="1"/>
        <d v="2015-02-05T00:00:00" u="1"/>
        <d v="2017-01-09T00:00:00" u="1"/>
        <d v="2016-02-05T00:00:00" u="1"/>
        <d v="2018-01-09T00:00:00" u="1"/>
        <d v="2017-02-05T00:00:00" u="1"/>
        <d v="2019-01-09T00:00:00" u="1"/>
        <d v="2018-02-05T00:00:00" u="1"/>
        <d v="2020-01-09T00:00:00" u="1"/>
        <d v="2019-02-05T00:00:00" u="1"/>
        <d v="2018-03-01T00:00:00" u="1"/>
        <d v="2020-02-05T00:00:00" u="1"/>
        <d v="2019-03-01T00:00:00" u="1"/>
        <d v="2011-12-30T00:00:00" u="1"/>
        <d v="2016-12-30T00:00:00" u="1"/>
        <d v="2019-12-30T00:00:00" u="1"/>
        <d v="2011-01-11T00:00:00" u="1"/>
        <d v="2012-01-11T00:00:00" u="1"/>
        <d v="2014-01-11T00:00:00" u="1"/>
        <d v="2011-03-03T00:00:00" u="1"/>
        <d v="2013-02-07T00:00:00" u="1"/>
        <d v="2015-01-11T00:00:00" u="1"/>
        <d v="2012-03-03T00:00:00" u="1"/>
        <d v="2014-02-07T00:00:00" u="1"/>
        <d v="2013-03-03T00:00:00" u="1"/>
        <d v="2015-02-07T00:00:00" u="1"/>
        <d v="2017-01-11T00:00:00" u="1"/>
        <d v="2014-03-03T00:00:00" u="1"/>
        <d v="2016-02-07T00:00:00" u="1"/>
        <d v="2018-01-11T00:00:00" u="1"/>
        <d v="2015-03-03T00:00:00" u="1"/>
        <d v="2017-02-07T00:00:00" u="1"/>
        <d v="2019-01-11T00:00:00" u="1"/>
        <d v="2018-02-07T00:00:00" u="1"/>
        <d v="2020-01-11T00:00:00" u="1"/>
        <d v="2017-03-03T00:00:00" u="1"/>
        <d v="2019-02-07T00:00:00" u="1"/>
        <d v="2018-03-03T00:00:00" u="1"/>
        <d v="2020-02-07T00:00:00" u="1"/>
        <d v="2019-03-03T00:00:00" u="1"/>
        <d v="2020-03-03T00:00:00" u="1"/>
        <d v="2012-01-13T00:00:00" u="1"/>
        <d v="2012-02-09T00:00:00" u="1"/>
        <d v="2014-01-13T00:00:00" u="1"/>
        <d v="2011-03-05T00:00:00" u="1"/>
        <d v="2013-02-09T00:00:00" u="1"/>
        <d v="2015-01-13T00:00:00" u="1"/>
        <d v="2014-02-09T00:00:00" u="1"/>
        <d v="2016-01-13T00:00:00" u="1"/>
        <d v="2015-02-09T00:00:00" u="1"/>
        <d v="2017-01-13T00:00:00" u="1"/>
        <d v="2014-03-05T00:00:00" u="1"/>
        <d v="2016-02-09T00:00:00" u="1"/>
        <d v="2018-01-13T00:00:00" u="1"/>
        <d v="2015-03-05T00:00:00" u="1"/>
        <d v="2017-02-09T00:00:00" u="1"/>
        <d v="2019-01-13T00:00:00" u="1"/>
        <d v="2016-03-05T00:00:00" u="1"/>
        <d v="2018-02-09T00:00:00" u="1"/>
        <d v="2020-01-13T00:00:00" u="1"/>
        <d v="2017-03-05T00:00:00" u="1"/>
        <d v="2019-02-09T00:00:00" u="1"/>
        <d v="2016-04-01T00:00:00" u="1"/>
        <d v="2018-03-05T00:00:00" u="1"/>
        <d v="2020-02-09T00:00:00" u="1"/>
        <d v="2017-04-01T00:00:00" u="1"/>
        <d v="2019-03-05T00:00:00" u="1"/>
        <d v="2020-03-05T00:00:00" u="1"/>
        <d v="2019-04-01T00:00:00" u="1"/>
        <d v="2020-04-01T00:00:00" u="1"/>
        <d v="2012-01-15T00:00:00" u="1"/>
        <d v="2011-02-11T00:00:00" u="1"/>
        <d v="2013-01-15T00:00:00" u="1"/>
        <d v="2014-01-15T00:00:00" u="1"/>
        <d v="2015-01-15T00:00:00" u="1"/>
        <d v="2014-02-11T00:00:00" u="1"/>
        <d v="2016-01-15T00:00:00" u="1"/>
        <d v="2015-02-11T00:00:00" u="1"/>
        <d v="2017-01-15T00:00:00" u="1"/>
        <d v="2014-03-07T00:00:00" u="1"/>
        <d v="2016-02-11T00:00:00" u="1"/>
        <d v="2018-01-15T00:00:00" u="1"/>
        <d v="2017-02-11T00:00:00" u="1"/>
        <d v="2019-01-15T00:00:00" u="1"/>
        <d v="2014-04-03T00:00:00" u="1"/>
        <d v="2016-03-07T00:00:00" u="1"/>
        <d v="2018-02-11T00:00:00" u="1"/>
        <d v="2020-01-15T00:00:00" u="1"/>
        <d v="2017-03-07T00:00:00" u="1"/>
        <d v="2019-02-11T00:00:00" u="1"/>
        <d v="2016-04-03T00:00:00" u="1"/>
        <d v="2018-03-07T00:00:00" u="1"/>
        <d v="2020-02-11T00:00:00" u="1"/>
        <d v="2017-04-03T00:00:00" u="1"/>
        <d v="2019-03-07T00:00:00" u="1"/>
        <d v="2018-04-03T00:00:00" u="1"/>
        <d v="2020-03-07T00:00:00" u="1"/>
        <d v="2019-04-03T00:00:00" u="1"/>
        <d v="2020-04-03T00:00:00" u="1"/>
        <d v="2011-01-17T00:00:00" u="1"/>
        <d v="2012-01-17T00:00:00" u="1"/>
        <d v="2011-02-13T00:00:00" u="1"/>
        <d v="2013-01-17T00:00:00" u="1"/>
        <d v="2014-01-17T00:00:00" u="1"/>
        <d v="2015-01-17T00:00:00" u="1"/>
        <d v="2014-02-13T00:00:00" u="1"/>
        <d v="2016-01-17T00:00:00" u="1"/>
        <d v="2015-02-13T00:00:00" u="1"/>
        <d v="2017-01-17T00:00:00" u="1"/>
        <d v="2014-03-09T00:00:00" u="1"/>
        <d v="2016-02-13T00:00:00" u="1"/>
        <d v="2018-01-17T00:00:00" u="1"/>
        <d v="2013-04-05T00:00:00" u="1"/>
        <d v="2015-03-09T00:00:00" u="1"/>
        <d v="2017-02-13T00:00:00" u="1"/>
        <d v="2019-01-17T00:00:00" u="1"/>
        <d v="2014-04-05T00:00:00" u="1"/>
        <d v="2016-03-09T00:00:00" u="1"/>
        <d v="2018-02-13T00:00:00" u="1"/>
        <d v="2020-01-17T00:00:00" u="1"/>
        <d v="2017-03-09T00:00:00" u="1"/>
        <d v="2019-02-13T00:00:00" u="1"/>
        <d v="2016-04-05T00:00:00" u="1"/>
        <d v="2018-03-09T00:00:00" u="1"/>
        <d v="2020-02-13T00:00:00" u="1"/>
        <d v="2017-04-05T00:00:00" u="1"/>
        <d v="2019-03-09T00:00:00" u="1"/>
        <d v="2016-05-01T00:00:00" u="1"/>
        <d v="2018-04-05T00:00:00" u="1"/>
        <d v="2020-03-09T00:00:00" u="1"/>
        <d v="2017-05-01T00:00:00" u="1"/>
        <d v="2019-04-05T00:00:00" u="1"/>
        <d v="2018-05-01T00:00:00" u="1"/>
        <d v="2020-04-05T00:00:00" u="1"/>
        <d v="2019-05-01T00:00:00" u="1"/>
        <d v="2020-05-01T00:00:00" u="1"/>
        <d v="2012-01-19T00:00:00" u="1"/>
        <d v="2013-01-19T00:00:00" u="1"/>
        <d v="2014-01-19T00:00:00" u="1"/>
        <d v="2013-02-15T00:00:00" u="1"/>
        <d v="2015-01-19T00:00:00" u="1"/>
        <d v="2014-02-15T00:00:00" u="1"/>
        <d v="2016-01-19T00:00:00" u="1"/>
        <d v="2015-02-15T00:00:00" u="1"/>
        <d v="2017-01-19T00:00:00" u="1"/>
        <d v="2014-03-11T00:00:00" u="1"/>
        <d v="2016-02-15T00:00:00" u="1"/>
        <d v="2018-01-19T00:00:00" u="1"/>
        <d v="2011-05-03T00:00:00" u="1"/>
        <d v="2015-03-11T00:00:00" u="1"/>
        <d v="2017-02-15T00:00:00" u="1"/>
        <d v="2019-01-19T00:00:00" u="1"/>
        <d v="2014-04-07T00:00:00" u="1"/>
        <d v="2018-02-15T00:00:00" u="1"/>
        <d v="2020-01-19T00:00:00" u="1"/>
        <d v="2017-03-11T00:00:00" u="1"/>
        <d v="2019-02-15T00:00:00" u="1"/>
        <d v="2014-05-03T00:00:00" u="1"/>
        <d v="2016-04-07T00:00:00" u="1"/>
        <d v="2018-03-11T00:00:00" u="1"/>
        <d v="2020-02-15T00:00:00" u="1"/>
        <d v="2017-04-07T00:00:00" u="1"/>
        <d v="2019-03-11T00:00:00" u="1"/>
        <d v="2016-05-03T00:00:00" u="1"/>
        <d v="2020-03-11T00:00:00" u="1"/>
        <d v="2017-05-03T00:00:00" u="1"/>
        <d v="2019-04-07T00:00:00" u="1"/>
        <d v="2018-05-03T00:00:00" u="1"/>
        <d v="2020-04-07T00:00:00" u="1"/>
        <d v="2019-05-03T00:00:00" u="1"/>
        <d v="2020-05-03T00:00:00" u="1"/>
        <d v="2011-01-21T00:00:00" u="1"/>
        <d v="2012-01-21T00:00:00" u="1"/>
        <d v="2013-01-21T00:00:00" u="1"/>
        <d v="2012-02-17T00:00:00" u="1"/>
        <d v="2014-01-21T00:00:00" u="1"/>
        <d v="2015-01-21T00:00:00" u="1"/>
        <d v="2014-02-17T00:00:00" u="1"/>
        <d v="2016-01-21T00:00:00" u="1"/>
        <d v="2011-04-09T00:00:00" u="1"/>
        <d v="2013-03-13T00:00:00" u="1"/>
        <d v="2015-02-17T00:00:00" u="1"/>
        <d v="2017-01-21T00:00:00" u="1"/>
        <d v="2012-04-09T00:00:00" u="1"/>
        <d v="2014-03-13T00:00:00" u="1"/>
        <d v="2016-02-17T00:00:00" u="1"/>
        <d v="2018-01-21T00:00:00" u="1"/>
        <d v="2011-05-05T00:00:00" u="1"/>
        <d v="2015-03-13T00:00:00" u="1"/>
        <d v="2017-02-17T00:00:00" u="1"/>
        <d v="2019-01-21T00:00:00" u="1"/>
        <d v="2014-04-09T00:00:00" u="1"/>
        <d v="2016-03-13T00:00:00" u="1"/>
        <d v="2018-02-17T00:00:00" u="1"/>
        <d v="2020-01-21T00:00:00" u="1"/>
        <d v="2013-05-05T00:00:00" u="1"/>
        <d v="2017-03-13T00:00:00" u="1"/>
        <d v="2019-02-17T00:00:00" u="1"/>
        <d v="2014-05-05T00:00:00" u="1"/>
        <d v="2016-04-09T00:00:00" u="1"/>
        <d v="2018-03-13T00:00:00" u="1"/>
        <d v="2020-02-17T00:00:00" u="1"/>
        <d v="2017-04-09T00:00:00" u="1"/>
        <d v="2019-03-13T00:00:00" u="1"/>
        <d v="2016-05-05T00:00:00" u="1"/>
        <d v="2020-03-13T00:00:00" u="1"/>
        <d v="2019-04-09T00:00:00" u="1"/>
        <d v="2016-06-01T00:00:00" u="1"/>
        <d v="2018-05-05T00:00:00" u="1"/>
        <d v="2020-04-09T00:00:00" u="1"/>
        <d v="2019-05-05T00:00:00" u="1"/>
        <d v="2018-06-01T00:00:00" u="1"/>
        <d v="2020-05-05T00:00:00" u="1"/>
        <d v="2019-06-01T00:00:00" u="1"/>
        <d v="2020-06-01T00:00:00" u="1"/>
        <d v="2012-01-23T00:00:00" u="1"/>
        <d v="2012-02-19T00:00:00" u="1"/>
        <d v="2014-01-23T00:00:00" u="1"/>
        <d v="2015-01-23T00:00:00" u="1"/>
        <d v="2014-02-19T00:00:00" u="1"/>
        <d v="2016-01-23T00:00:00" u="1"/>
        <d v="2015-02-19T00:00:00" u="1"/>
        <d v="2017-01-23T00:00:00" u="1"/>
        <d v="2012-04-11T00:00:00" u="1"/>
        <d v="2014-03-15T00:00:00" u="1"/>
        <d v="2016-02-19T00:00:00" u="1"/>
        <d v="2018-01-23T00:00:00" u="1"/>
        <d v="2011-05-07T00:00:00" u="1"/>
        <d v="2015-03-15T00:00:00" u="1"/>
        <d v="2017-02-19T00:00:00" u="1"/>
        <d v="2019-01-23T00:00:00" u="1"/>
        <d v="2014-04-11T00:00:00" u="1"/>
        <d v="2016-03-15T00:00:00" u="1"/>
        <d v="2018-02-19T00:00:00" u="1"/>
        <d v="2020-01-23T00:00:00" u="1"/>
        <d v="2011-06-03T00:00:00" u="1"/>
        <d v="2017-03-15T00:00:00" u="1"/>
        <d v="2019-02-19T00:00:00" u="1"/>
        <d v="2014-05-07T00:00:00" u="1"/>
        <d v="2016-04-11T00:00:00" u="1"/>
        <d v="2018-03-15T00:00:00" u="1"/>
        <d v="2020-02-19T00:00:00" u="1"/>
        <d v="2013-06-03T00:00:00" u="1"/>
        <d v="2017-04-11T00:00:00" u="1"/>
        <d v="2019-03-15T00:00:00" u="1"/>
        <d v="2014-06-03T00:00:00" u="1"/>
        <d v="2016-05-07T00:00:00" u="1"/>
        <d v="2018-04-11T00:00:00" u="1"/>
        <d v="2020-03-15T00:00:00" u="1"/>
        <d v="2017-05-07T00:00:00" u="1"/>
        <d v="2019-04-11T00:00:00" u="1"/>
        <d v="2016-06-03T00:00:00" u="1"/>
        <d v="2018-05-07T00:00:00" u="1"/>
        <d v="2020-04-11T00:00:00" u="1"/>
        <d v="2017-06-03T00:00:00" u="1"/>
        <d v="2019-05-07T00:00:00" u="1"/>
        <d v="2018-06-03T00:00:00" u="1"/>
        <d v="2020-05-07T00:00:00" u="1"/>
        <d v="2019-06-03T00:00:00" u="1"/>
        <d v="2020-06-03T00:00:00" u="1"/>
        <d v="2011-01-25T00:00:00" u="1"/>
        <d v="2012-01-25T00:00:00" u="1"/>
        <d v="2011-02-21T00:00:00" u="1"/>
        <d v="2013-01-25T00:00:00" u="1"/>
        <d v="2014-01-25T00:00:00" u="1"/>
        <d v="2013-02-21T00:00:00" u="1"/>
        <d v="2015-01-25T00:00:00" u="1"/>
        <d v="2012-03-17T00:00:00" u="1"/>
        <d v="2014-02-21T00:00:00" u="1"/>
        <d v="2016-01-25T00:00:00" u="1"/>
        <d v="2011-04-13T00:00:00" u="1"/>
        <d v="2015-02-21T00:00:00" u="1"/>
        <d v="2017-01-25T00:00:00" u="1"/>
        <d v="2012-04-13T00:00:00" u="1"/>
        <d v="2014-03-17T00:00:00" u="1"/>
        <d v="2016-02-21T00:00:00" u="1"/>
        <d v="2018-01-25T00:00:00" u="1"/>
        <d v="2011-05-09T00:00:00" u="1"/>
        <d v="2013-04-13T00:00:00" u="1"/>
        <d v="2015-03-17T00:00:00" u="1"/>
        <d v="2017-02-21T00:00:00" u="1"/>
        <d v="2019-01-25T00:00:00" u="1"/>
        <d v="2012-05-09T00:00:00" u="1"/>
        <d v="2014-04-13T00:00:00" u="1"/>
        <d v="2016-03-17T00:00:00" u="1"/>
        <d v="2018-02-21T00:00:00" u="1"/>
        <d v="2020-01-25T00:00:00" u="1"/>
        <d v="2011-06-05T00:00:00" u="1"/>
        <d v="2013-05-09T00:00:00" u="1"/>
        <d v="2017-03-17T00:00:00" u="1"/>
        <d v="2019-02-21T00:00:00" u="1"/>
        <d v="2014-05-09T00:00:00" u="1"/>
        <d v="2018-03-17T00:00:00" u="1"/>
        <d v="2020-02-21T00:00:00" u="1"/>
        <d v="2017-04-13T00:00:00" u="1"/>
        <d v="2019-03-17T00:00:00" u="1"/>
        <d v="2014-06-05T00:00:00" u="1"/>
        <d v="2016-05-09T00:00:00" u="1"/>
        <d v="2018-04-13T00:00:00" u="1"/>
        <d v="2020-03-17T00:00:00" u="1"/>
        <d v="2017-05-09T00:00:00" u="1"/>
        <d v="2019-04-13T00:00:00" u="1"/>
        <d v="2016-06-05T00:00:00" u="1"/>
        <d v="2018-05-09T00:00:00" u="1"/>
        <d v="2020-04-13T00:00:00" u="1"/>
        <d v="2019-05-09T00:00:00" u="1"/>
        <d v="2016-07-01T00:00:00" u="1"/>
        <d v="2020-05-09T00:00:00" u="1"/>
        <d v="2017-07-01T00:00:00" u="1"/>
        <d v="2019-06-05T00:00:00" u="1"/>
        <d v="2018-07-01T00:00:00" u="1"/>
        <d v="2020-06-05T00:00:00" u="1"/>
        <d v="2019-07-01T00:00:00" u="1"/>
        <d v="2011-01-27T00:00:00" u="1"/>
        <d v="2011-02-23T00:00:00" u="1"/>
        <d v="2013-01-27T00:00:00" u="1"/>
        <d v="2012-02-23T00:00:00" u="1"/>
        <d v="2014-01-27T00:00:00" u="1"/>
        <d v="2011-03-19T00:00:00" u="1"/>
        <d v="2015-01-27T00:00:00" u="1"/>
        <d v="2014-02-23T00:00:00" u="1"/>
        <d v="2016-01-27T00:00:00" u="1"/>
        <d v="2015-02-23T00:00:00" u="1"/>
        <d v="2017-01-27T00:00:00" u="1"/>
        <d v="2014-03-19T00:00:00" u="1"/>
        <d v="2016-02-23T00:00:00" u="1"/>
        <d v="2013-04-15T00:00:00" u="1"/>
        <d v="2019-01-27T00:00:00" u="1"/>
        <d v="2012-05-11T00:00:00" u="1"/>
        <d v="2014-04-15T00:00:00" u="1"/>
        <d v="2018-02-23T00:00:00" u="1"/>
        <d v="2020-01-27T00:00:00" u="1"/>
        <d v="2017-03-19T00:00:00" u="1"/>
        <d v="2019-02-23T00:00:00" u="1"/>
        <d v="2012-06-07T00:00:00" u="1"/>
        <d v="2014-05-11T00:00:00" u="1"/>
        <d v="2016-04-15T00:00:00" u="1"/>
        <d v="2018-03-19T00:00:00" u="1"/>
        <d v="2020-02-23T00:00:00" u="1"/>
        <d v="2013-06-07T00:00:00" u="1"/>
        <d v="2017-04-15T00:00:00" u="1"/>
        <d v="2019-03-19T00:00:00" u="1"/>
        <d v="2014-06-07T00:00:00" u="1"/>
        <d v="2016-05-11T00:00:00" u="1"/>
        <d v="2018-04-15T00:00:00" u="1"/>
        <d v="2020-03-19T00:00:00" u="1"/>
        <d v="2017-05-11T00:00:00" u="1"/>
        <d v="2019-04-15T00:00:00" u="1"/>
        <d v="2014-07-03T00:00:00" u="1"/>
        <d v="2020-04-15T00:00:00" u="1"/>
        <d v="2017-06-07T00:00:00" u="1"/>
        <d v="2019-05-11T00:00:00" u="1"/>
        <d v="2016-07-03T00:00:00" u="1"/>
        <d v="2018-06-07T00:00:00" u="1"/>
        <d v="2020-05-11T00:00:00" u="1"/>
        <d v="2017-07-03T00:00:00" u="1"/>
        <d v="2019-06-07T00:00:00" u="1"/>
        <d v="2018-07-03T00:00:00" u="1"/>
        <d v="2020-06-07T00:00:00" u="1"/>
        <d v="2019-07-03T00:00:00" u="1"/>
        <d v="2020-07-03T00:00:00" u="1"/>
        <d v="2012-01-29T00:00:00" u="1"/>
        <d v="2011-02-25T00:00:00" u="1"/>
        <d v="2013-01-29T00:00:00" u="1"/>
        <d v="2014-01-29T00:00:00" u="1"/>
        <d v="2013-02-25T00:00:00" u="1"/>
        <d v="2015-01-29T00:00:00" u="1"/>
        <d v="2012-03-21T00:00:00" u="1"/>
        <d v="2014-02-25T00:00:00" u="1"/>
        <d v="2013-03-21T00:00:00" u="1"/>
        <d v="2015-02-25T00:00:00" u="1"/>
        <d v="2017-01-29T00:00:00" u="1"/>
        <d v="2012-04-17T00:00:00" u="1"/>
        <d v="2014-03-21T00:00:00" u="1"/>
        <d v="2016-02-25T00:00:00" u="1"/>
        <d v="2018-01-29T00:00:00" u="1"/>
        <d v="2017-02-25T00:00:00" u="1"/>
        <d v="2019-01-29T00:00:00" u="1"/>
        <d v="2014-04-17T00:00:00" u="1"/>
        <d v="2016-03-21T00:00:00" u="1"/>
        <d v="2018-02-25T00:00:00" u="1"/>
        <d v="2020-01-29T00:00:00" u="1"/>
        <d v="2017-03-21T00:00:00" u="1"/>
        <d v="2014-05-13T00:00:00" u="1"/>
        <d v="2016-04-17T00:00:00" u="1"/>
        <d v="2018-03-21T00:00:00" u="1"/>
        <d v="2020-02-25T00:00:00" u="1"/>
        <d v="2011-07-05T00:00:00" u="1"/>
        <d v="2013-06-09T00:00:00" u="1"/>
        <d v="2017-04-17T00:00:00" u="1"/>
        <d v="2019-03-21T00:00:00" u="1"/>
        <d v="2014-06-09T00:00:00" u="1"/>
        <d v="2016-05-13T00:00:00" u="1"/>
        <d v="2018-04-17T00:00:00" u="1"/>
        <d v="2020-03-21T00:00:00" u="1"/>
        <d v="2013-07-05T00:00:00" u="1"/>
        <d v="2019-04-17T00:00:00" u="1"/>
        <d v="2014-07-05T00:00:00" u="1"/>
        <d v="2016-06-09T00:00:00" u="1"/>
        <d v="2018-05-13T00:00:00" u="1"/>
        <d v="2020-04-17T00:00:00" u="1"/>
        <d v="2017-06-09T00:00:00" u="1"/>
        <d v="2019-05-13T00:00:00" u="1"/>
        <d v="2016-07-05T00:00:00" u="1"/>
        <d v="2018-06-09T00:00:00" u="1"/>
        <d v="2020-05-13T00:00:00" u="1"/>
        <d v="2017-07-05T00:00:00" u="1"/>
        <d v="2019-06-09T00:00:00" u="1"/>
        <d v="2018-07-05T00:00:00" u="1"/>
        <d v="2020-06-09T00:00:00" u="1"/>
        <d v="2017-08-01T00:00:00" u="1"/>
        <d v="2019-07-05T00:00:00" u="1"/>
        <d v="2018-08-01T00:00:00" u="1"/>
        <d v="2020-07-05T00:00:00" u="1"/>
        <d v="2019-08-01T00:00:00" u="1"/>
        <d v="2020-08-01T00:00:00" u="1"/>
        <d v="2011-01-31T00:00:00" u="1"/>
        <d v="2012-01-31T00:00:00" u="1"/>
        <d v="2013-01-31T00:00:00" u="1"/>
        <d v="2014-01-31T00:00:00" u="1"/>
        <d v="2011-03-23T00:00:00" u="1"/>
        <d v="2015-01-31T00:00:00" u="1"/>
        <d v="2014-02-27T00:00:00" u="1"/>
        <d v="2016-01-31T00:00:00" u="1"/>
        <d v="2013-03-23T00:00:00" u="1"/>
        <d v="2015-02-27T00:00:00" u="1"/>
        <d v="2017-01-31T00:00:00" u="1"/>
        <d v="2012-04-19T00:00:00" u="1"/>
        <d v="2014-03-23T00:00:00" u="1"/>
        <d v="2016-02-27T00:00:00" u="1"/>
        <d v="2018-01-31T00:00:00" u="1"/>
        <d v="2015-03-23T00:00:00" u="1"/>
        <d v="2017-02-27T00:00:00" u="1"/>
        <d v="2019-01-31T00:00:00" u="1"/>
        <d v="2012-05-15T00:00:00" u="1"/>
        <d v="2014-04-19T00:00:00" u="1"/>
        <d v="2016-03-23T00:00:00" u="1"/>
        <d v="2020-01-31T00:00:00" u="1"/>
        <d v="2013-05-15T00:00:00" u="1"/>
        <d v="2017-03-23T00:00:00" u="1"/>
        <d v="2014-05-15T00:00:00" u="1"/>
        <d v="2016-04-19T00:00:00" u="1"/>
        <d v="2018-03-23T00:00:00" u="1"/>
        <d v="2011-07-07T00:00:00" u="1"/>
        <d v="2017-04-19T00:00:00" u="1"/>
        <d v="2019-03-23T00:00:00" u="1"/>
        <d v="2012-07-07T00:00:00" u="1"/>
        <d v="2014-06-11T00:00:00" u="1"/>
        <d v="2016-05-15T00:00:00" u="1"/>
        <d v="2018-04-19T00:00:00" u="1"/>
        <d v="2020-03-23T00:00:00" u="1"/>
        <d v="2011-08-03T00:00:00" u="1"/>
        <d v="2013-07-07T00:00:00" u="1"/>
        <d v="2017-05-15T00:00:00" u="1"/>
        <d v="2019-04-19T00:00:00" u="1"/>
        <d v="2012-08-03T00:00:00" u="1"/>
        <d v="2014-07-07T00:00:00" u="1"/>
        <d v="2016-06-11T00:00:00" u="1"/>
        <d v="2018-05-15T00:00:00" u="1"/>
        <d v="2020-04-19T00:00:00" u="1"/>
        <d v="2017-06-11T00:00:00" u="1"/>
        <d v="2019-05-15T00:00:00" u="1"/>
        <d v="2014-08-03T00:00:00" u="1"/>
        <d v="2016-07-07T00:00:00" u="1"/>
        <d v="2018-06-11T00:00:00" u="1"/>
        <d v="2020-05-15T00:00:00" u="1"/>
        <d v="2017-07-07T00:00:00" u="1"/>
        <d v="2019-06-11T00:00:00" u="1"/>
        <d v="2016-08-03T00:00:00" u="1"/>
        <d v="2018-07-07T00:00:00" u="1"/>
        <d v="2020-06-11T00:00:00" u="1"/>
        <d v="2017-08-03T00:00:00" u="1"/>
        <d v="2019-07-07T00:00:00" u="1"/>
        <d v="2018-08-03T00:00:00" u="1"/>
        <d v="2020-07-07T00:00:00" u="1"/>
        <d v="2019-08-03T00:00:00" u="1"/>
        <d v="2020-08-03T00:00:00" u="1"/>
        <d v="2012-02-29T00:00:00" u="1"/>
        <d v="2011-03-25T00:00:00" u="1"/>
        <d v="2012-03-25T00:00:00" u="1"/>
        <d v="2011-04-21T00:00:00" u="1"/>
        <d v="2012-04-21T00:00:00" u="1"/>
        <d v="2014-03-25T00:00:00" u="1"/>
        <d v="2016-02-29T00:00:00" u="1"/>
        <d v="2013-04-21T00:00:00" u="1"/>
        <d v="2014-04-21T00:00:00" u="1"/>
        <d v="2016-03-25T00:00:00" u="1"/>
        <d v="2013-05-17T00:00:00" u="1"/>
        <d v="2017-03-25T00:00:00" u="1"/>
        <d v="2012-06-13T00:00:00" u="1"/>
        <d v="2014-05-17T00:00:00" u="1"/>
        <d v="2016-04-21T00:00:00" u="1"/>
        <d v="2018-03-25T00:00:00" u="1"/>
        <d v="2017-04-21T00:00:00" u="1"/>
        <d v="2014-06-13T00:00:00" u="1"/>
        <d v="2018-04-21T00:00:00" u="1"/>
        <d v="2020-03-25T00:00:00" u="1"/>
        <d v="2011-08-05T00:00:00" u="1"/>
        <d v="2017-05-17T00:00:00" u="1"/>
        <d v="2019-04-21T00:00:00" u="1"/>
        <d v="2014-07-09T00:00:00" u="1"/>
        <d v="2016-06-13T00:00:00" u="1"/>
        <d v="2018-05-17T00:00:00" u="1"/>
        <d v="2020-04-21T00:00:00" u="1"/>
        <d v="2013-08-05T00:00:00" u="1"/>
        <d v="2017-06-13T00:00:00" u="1"/>
        <d v="2019-05-17T00:00:00" u="1"/>
        <d v="2014-08-05T00:00:00" u="1"/>
        <d v="2016-07-09T00:00:00" u="1"/>
        <d v="2018-06-13T00:00:00" u="1"/>
        <d v="2020-05-17T00:00:00" u="1"/>
        <d v="2017-07-09T00:00:00" u="1"/>
        <d v="2019-06-13T00:00:00" u="1"/>
        <d v="2016-08-05T00:00:00" u="1"/>
        <d v="2018-07-09T00:00:00" u="1"/>
        <d v="2020-06-13T00:00:00" u="1"/>
        <d v="2017-08-05T00:00:00" u="1"/>
        <d v="2019-07-09T00:00:00" u="1"/>
        <d v="2016-09-01T00:00:00" u="1"/>
        <d v="2018-08-05T00:00:00" u="1"/>
        <d v="2020-07-09T00:00:00" u="1"/>
        <d v="2019-08-05T00:00:00" u="1"/>
        <d v="2018-09-01T00:00:00" u="1"/>
        <d v="2020-08-05T00:00:00" u="1"/>
        <d v="2011-03-27T00:00:00" u="1"/>
        <d v="2013-03-27T00:00:00" u="1"/>
        <d v="2012-04-23T00:00:00" u="1"/>
        <d v="2014-03-27T00:00:00" u="1"/>
        <d v="2013-04-23T00:00:00" u="1"/>
        <d v="2015-03-27T00:00:00" u="1"/>
        <d v="2014-04-23T00:00:00" u="1"/>
        <d v="2016-03-27T00:00:00" u="1"/>
        <d v="2013-05-19T00:00:00" u="1"/>
        <d v="2017-03-27T00:00:00" u="1"/>
        <d v="2012-06-15T00:00:00" u="1"/>
        <d v="2014-05-19T00:00:00" u="1"/>
        <d v="2018-03-27T00:00:00" u="1"/>
        <d v="2011-07-11T00:00:00" u="1"/>
        <d v="2013-06-15T00:00:00" u="1"/>
        <d v="2014-06-15T00:00:00" u="1"/>
        <d v="2016-05-19T00:00:00" u="1"/>
        <d v="2020-03-27T00:00:00" u="1"/>
        <d v="2017-05-19T00:00:00" u="1"/>
        <d v="2019-04-23T00:00:00" u="1"/>
        <d v="2014-07-11T00:00:00" u="1"/>
        <d v="2016-06-15T00:00:00" u="1"/>
        <d v="2018-05-19T00:00:00" u="1"/>
        <d v="2020-04-23T00:00:00" u="1"/>
        <d v="2011-09-03T00:00:00" u="1"/>
        <d v="2013-08-07T00:00:00" u="1"/>
        <d v="2017-06-15T00:00:00" u="1"/>
        <d v="2019-05-19T00:00:00" u="1"/>
        <d v="2012-09-03T00:00:00" u="1"/>
        <d v="2014-08-07T00:00:00" u="1"/>
        <d v="2016-07-11T00:00:00" u="1"/>
        <d v="2018-06-15T00:00:00" u="1"/>
        <d v="2020-05-19T00:00:00" u="1"/>
        <d v="2013-09-03T00:00:00" u="1"/>
        <d v="2017-07-11T00:00:00" u="1"/>
        <d v="2019-06-15T00:00:00" u="1"/>
        <d v="2014-09-03T00:00:00" u="1"/>
        <d v="2016-08-07T00:00:00" u="1"/>
        <d v="2018-07-11T00:00:00" u="1"/>
        <d v="2020-06-15T00:00:00" u="1"/>
        <d v="2017-08-07T00:00:00" u="1"/>
        <d v="2019-07-11T00:00:00" u="1"/>
        <d v="2018-08-07T00:00:00" u="1"/>
        <d v="2020-07-11T00:00:00" u="1"/>
        <d v="2017-09-03T00:00:00" u="1"/>
        <d v="2019-08-07T00:00:00" u="1"/>
        <d v="2018-09-03T00:00:00" u="1"/>
        <d v="2020-08-07T00:00:00" u="1"/>
        <d v="2020-09-03T00:00:00" u="1"/>
        <d v="2011-03-29T00:00:00" u="1"/>
        <d v="2012-03-29T00:00:00" u="1"/>
        <d v="2012-04-25T00:00:00" u="1"/>
        <d v="2014-03-29T00:00:00" u="1"/>
        <d v="2011-05-21T00:00:00" u="1"/>
        <d v="2013-04-25T00:00:00" u="1"/>
        <d v="2015-03-29T00:00:00" u="1"/>
        <d v="2012-05-21T00:00:00" u="1"/>
        <d v="2014-04-25T00:00:00" u="1"/>
        <d v="2017-03-29T00:00:00" u="1"/>
        <d v="2012-06-17T00:00:00" u="1"/>
        <d v="2014-05-21T00:00:00" u="1"/>
        <d v="2016-04-25T00:00:00" u="1"/>
        <d v="2018-03-29T00:00:00" u="1"/>
        <d v="2017-04-25T00:00:00" u="1"/>
        <d v="2012-07-13T00:00:00" u="1"/>
        <d v="2014-06-17T00:00:00" u="1"/>
        <d v="2016-05-21T00:00:00" u="1"/>
        <d v="2018-04-25T00:00:00" u="1"/>
        <d v="2020-03-29T00:00:00" u="1"/>
        <d v="2017-05-21T00:00:00" u="1"/>
        <d v="2019-04-25T00:00:00" u="1"/>
        <d v="2014-07-13T00:00:00" u="1"/>
        <d v="2011-09-05T00:00:00" u="1"/>
        <d v="2017-06-17T00:00:00" u="1"/>
        <d v="2019-05-21T00:00:00" u="1"/>
        <d v="2014-08-09T00:00:00" u="1"/>
        <d v="2016-07-13T00:00:00" u="1"/>
        <d v="2018-06-17T00:00:00" u="1"/>
        <d v="2020-05-21T00:00:00" u="1"/>
        <d v="2013-09-05T00:00:00" u="1"/>
        <d v="2017-07-13T00:00:00" u="1"/>
        <d v="2019-06-17T00:00:00" u="1"/>
        <d v="2014-09-05T00:00:00" u="1"/>
        <d v="2016-08-09T00:00:00" u="1"/>
        <d v="2018-07-13T00:00:00" u="1"/>
        <d v="2020-06-17T00:00:00" u="1"/>
        <d v="2017-08-09T00:00:00" u="1"/>
        <d v="2019-07-13T00:00:00" u="1"/>
        <d v="2016-09-05T00:00:00" u="1"/>
        <d v="2018-08-09T00:00:00" u="1"/>
        <d v="2020-07-13T00:00:00" u="1"/>
        <d v="2017-09-05T00:00:00" u="1"/>
        <d v="2019-08-09T00:00:00" u="1"/>
        <d v="2016-10-01T00:00:00" u="1"/>
        <d v="2020-08-09T00:00:00" u="1"/>
        <d v="2017-10-01T00:00:00" u="1"/>
        <d v="2019-09-05T00:00:00" u="1"/>
        <d v="2018-10-01T00:00:00" u="1"/>
        <d v="2020-09-05T00:00:00" u="1"/>
        <d v="2019-10-01T00:00:00" u="1"/>
        <d v="2020-10-01T00:00:00" u="1"/>
        <d v="2011-03-31T00:00:00" u="1"/>
        <d v="2012-03-31T00:00:00" u="1"/>
        <d v="2011-04-27T00:00:00" u="1"/>
        <d v="2013-03-31T00:00:00" u="1"/>
        <d v="2012-04-27T00:00:00" u="1"/>
        <d v="2014-03-31T00:00:00" u="1"/>
        <d v="2015-03-31T00:00:00" u="1"/>
        <d v="2014-04-27T00:00:00" u="1"/>
        <d v="2013-05-23T00:00:00" u="1"/>
        <d v="2017-03-31T00:00:00" u="1"/>
        <d v="2014-05-23T00:00:00" u="1"/>
        <d v="2016-04-27T00:00:00" u="1"/>
        <d v="2018-03-31T00:00:00" u="1"/>
        <d v="2011-07-15T00:00:00" u="1"/>
        <d v="2013-06-19T00:00:00" u="1"/>
        <d v="2017-04-27T00:00:00" u="1"/>
        <d v="2019-03-31T00:00:00" u="1"/>
        <d v="2014-06-19T00:00:00" u="1"/>
        <d v="2018-04-27T00:00:00" u="1"/>
        <d v="2013-07-15T00:00:00" u="1"/>
        <d v="2017-05-23T00:00:00" u="1"/>
        <d v="2019-04-27T00:00:00" u="1"/>
        <d v="2014-07-15T00:00:00" u="1"/>
        <d v="2016-06-19T00:00:00" u="1"/>
        <d v="2018-05-23T00:00:00" u="1"/>
        <d v="2020-04-27T00:00:00" u="1"/>
        <d v="2011-09-07T00:00:00" u="1"/>
        <d v="2013-08-11T00:00:00" u="1"/>
        <d v="2017-06-19T00:00:00" u="1"/>
        <d v="2019-05-23T00:00:00" u="1"/>
        <d v="2012-09-07T00:00:00" u="1"/>
        <d v="2014-08-11T00:00:00" u="1"/>
        <d v="2016-07-15T00:00:00" u="1"/>
        <d v="2018-06-19T00:00:00" u="1"/>
        <d v="2020-05-23T00:00:00" u="1"/>
        <d v="2017-07-15T00:00:00" u="1"/>
        <d v="2019-06-19T00:00:00" u="1"/>
        <d v="2014-09-07T00:00:00" u="1"/>
        <d v="2016-08-11T00:00:00" u="1"/>
        <d v="2018-07-15T00:00:00" u="1"/>
        <d v="2020-06-19T00:00:00" u="1"/>
        <d v="2017-08-11T00:00:00" u="1"/>
        <d v="2019-07-15T00:00:00" u="1"/>
        <d v="2014-10-03T00:00:00" u="1"/>
        <d v="2016-09-07T00:00:00" u="1"/>
        <d v="2018-08-11T00:00:00" u="1"/>
        <d v="2020-07-15T00:00:00" u="1"/>
        <d v="2017-09-07T00:00:00" u="1"/>
        <d v="2019-08-11T00:00:00" u="1"/>
        <d v="2016-10-03T00:00:00" u="1"/>
        <d v="2018-09-07T00:00:00" u="1"/>
        <d v="2020-08-11T00:00:00" u="1"/>
        <d v="2017-10-03T00:00:00" u="1"/>
        <d v="2019-09-07T00:00:00" u="1"/>
        <d v="2018-10-03T00:00:00" u="1"/>
        <d v="2020-09-07T00:00:00" u="1"/>
        <d v="2019-10-03T00:00:00" u="1"/>
        <d v="2020-10-03T00:00:00" u="1"/>
        <d v="2013-04-29T00:00:00" u="1"/>
        <d v="2012-05-25T00:00:00" u="1"/>
        <d v="2014-04-29T00:00:00" u="1"/>
        <d v="2011-06-21T00:00:00" u="1"/>
        <d v="2014-05-25T00:00:00" u="1"/>
        <d v="2016-04-29T00:00:00" u="1"/>
        <d v="2011-07-17T00:00:00" u="1"/>
        <d v="2012-07-17T00:00:00" u="1"/>
        <d v="2014-06-21T00:00:00" u="1"/>
        <d v="2016-05-25T00:00:00" u="1"/>
        <d v="2018-04-29T00:00:00" u="1"/>
        <d v="2019-04-29T00:00:00" u="1"/>
        <d v="2012-08-13T00:00:00" u="1"/>
        <d v="2014-07-17T00:00:00" u="1"/>
        <d v="2020-04-29T00:00:00" u="1"/>
        <d v="2011-09-09T00:00:00" u="1"/>
        <d v="2017-06-21T00:00:00" u="1"/>
        <d v="2019-05-25T00:00:00" u="1"/>
        <d v="2014-08-13T00:00:00" u="1"/>
        <d v="2016-07-17T00:00:00" u="1"/>
        <d v="2020-05-25T00:00:00" u="1"/>
        <d v="2017-07-17T00:00:00" u="1"/>
        <d v="2019-06-21T00:00:00" u="1"/>
        <d v="2014-09-09T00:00:00" u="1"/>
        <d v="2016-08-13T00:00:00" u="1"/>
        <d v="2018-07-17T00:00:00" u="1"/>
        <d v="2020-06-21T00:00:00" u="1"/>
        <d v="2013-10-05T00:00:00" u="1"/>
        <d v="2017-08-13T00:00:00" u="1"/>
        <d v="2019-07-17T00:00:00" u="1"/>
        <d v="2014-10-05T00:00:00" u="1"/>
        <d v="2016-09-09T00:00:00" u="1"/>
        <d v="2018-08-13T00:00:00" u="1"/>
        <d v="2020-07-17T00:00:00" u="1"/>
        <d v="2017-09-09T00:00:00" u="1"/>
        <d v="2019-08-13T00:00:00" u="1"/>
        <d v="2016-10-05T00:00:00" u="1"/>
        <d v="2018-09-09T00:00:00" u="1"/>
        <d v="2020-08-13T00:00:00" u="1"/>
        <d v="2017-10-05T00:00:00" u="1"/>
        <d v="2019-09-09T00:00:00" u="1"/>
        <d v="2016-11-01T00:00:00" u="1"/>
        <d v="2018-10-05T00:00:00" u="1"/>
        <d v="2020-09-09T00:00:00" u="1"/>
        <d v="2017-11-01T00:00:00" u="1"/>
        <d v="2019-10-05T00:00:00" u="1"/>
        <d v="2018-11-01T00:00:00" u="1"/>
        <d v="2020-10-05T00:00:00" u="1"/>
        <d v="2019-11-01T00:00:00" u="1"/>
        <d v="2020-11-01T00:00:00" u="1"/>
        <d v="2011-05-27T00:00:00" u="1"/>
        <d v="2012-05-27T00:00:00" u="1"/>
        <d v="2014-05-27T00:00:00" u="1"/>
        <d v="2014-06-23T00:00:00" u="1"/>
        <d v="2016-05-27T00:00:00" u="1"/>
        <d v="2011-08-15T00:00:00" u="1"/>
        <d v="2012-08-15T00:00:00" u="1"/>
        <d v="2014-07-19T00:00:00" u="1"/>
        <d v="2016-06-23T00:00:00" u="1"/>
        <d v="2017-06-23T00:00:00" u="1"/>
        <d v="2019-05-27T00:00:00" u="1"/>
        <d v="2012-09-11T00:00:00" u="1"/>
        <d v="2014-08-15T00:00:00" u="1"/>
        <d v="2016-07-19T00:00:00" u="1"/>
        <d v="2018-06-23T00:00:00" u="1"/>
        <d v="2020-05-27T00:00:00" u="1"/>
        <d v="2017-07-19T00:00:00" u="1"/>
        <d v="2012-10-07T00:00:00" u="1"/>
        <d v="2014-09-11T00:00:00" u="1"/>
        <d v="2016-08-15T00:00:00" u="1"/>
        <d v="2018-07-19T00:00:00" u="1"/>
        <d v="2020-06-23T00:00:00" u="1"/>
        <d v="2013-10-07T00:00:00" u="1"/>
        <d v="2017-08-15T00:00:00" u="1"/>
        <d v="2019-07-19T00:00:00" u="1"/>
        <d v="2014-10-07T00:00:00" u="1"/>
        <d v="2016-09-11T00:00:00" u="1"/>
        <d v="2018-08-15T00:00:00" u="1"/>
        <d v="2020-07-19T00:00:00" u="1"/>
        <d v="2013-11-03T00:00:00" u="1"/>
        <d v="2017-09-11T00:00:00" u="1"/>
        <d v="2019-08-15T00:00:00" u="1"/>
        <d v="2014-11-03T00:00:00" u="1"/>
        <d v="2018-09-11T00:00:00" u="1"/>
        <d v="2020-08-15T00:00:00" u="1"/>
        <d v="2017-10-07T00:00:00" u="1"/>
        <d v="2019-09-11T00:00:00" u="1"/>
        <d v="2016-11-03T00:00:00" u="1"/>
        <d v="2018-10-07T00:00:00" u="1"/>
        <d v="2020-09-11T00:00:00" u="1"/>
        <d v="2017-11-03T00:00:00" u="1"/>
        <d v="2019-10-07T00:00:00" u="1"/>
        <d v="2018-11-03T00:00:00" u="1"/>
        <d v="2020-10-07T00:00:00" u="1"/>
        <d v="2019-11-03T00:00:00" u="1"/>
        <d v="2020-11-03T00:00:00" u="1"/>
        <d v="2012-05-29T00:00:00" u="1"/>
        <d v="2013-05-29T00:00:00" u="1"/>
        <d v="2014-05-29T00:00:00" u="1"/>
        <d v="2013-06-25T00:00:00" u="1"/>
        <d v="2014-06-25T00:00:00" u="1"/>
        <d v="2017-05-29T00:00:00" u="1"/>
        <d v="2012-08-17T00:00:00" u="1"/>
        <d v="2014-07-21T00:00:00" u="1"/>
        <d v="2016-06-25T00:00:00" u="1"/>
        <d v="2018-05-29T00:00:00" u="1"/>
        <d v="2019-05-29T00:00:00" u="1"/>
        <d v="2014-08-17T00:00:00" u="1"/>
        <d v="2016-07-21T00:00:00" u="1"/>
        <d v="2018-06-25T00:00:00" u="1"/>
        <d v="2011-10-09T00:00:00" u="1"/>
        <d v="2017-07-21T00:00:00" u="1"/>
        <d v="2019-06-25T00:00:00" u="1"/>
        <d v="2014-09-13T00:00:00" u="1"/>
        <d v="2016-08-17T00:00:00" u="1"/>
        <d v="2018-07-21T00:00:00" u="1"/>
        <d v="2020-06-25T00:00:00" u="1"/>
        <d v="2013-10-09T00:00:00" u="1"/>
        <d v="2017-08-17T00:00:00" u="1"/>
        <d v="2019-07-21T00:00:00" u="1"/>
        <d v="2012-11-05T00:00:00" u="1"/>
        <d v="2014-10-09T00:00:00" u="1"/>
        <d v="2016-09-13T00:00:00" u="1"/>
        <d v="2018-08-17T00:00:00" u="1"/>
        <d v="2020-07-21T00:00:00" u="1"/>
        <d v="2017-09-13T00:00:00" u="1"/>
        <d v="2019-08-17T00:00:00" u="1"/>
        <d v="2014-11-05T00:00:00" u="1"/>
        <d v="2016-10-09T00:00:00" u="1"/>
        <d v="2018-09-13T00:00:00" u="1"/>
        <d v="2020-08-17T00:00:00" u="1"/>
        <d v="2017-10-09T00:00:00" u="1"/>
        <d v="2019-09-13T00:00:00" u="1"/>
        <d v="2016-11-05T00:00:00" u="1"/>
        <d v="2018-10-09T00:00:00" u="1"/>
        <d v="2020-09-13T00:00:00" u="1"/>
        <d v="2017-11-05T00:00:00" u="1"/>
        <d v="2019-10-09T00:00:00" u="1"/>
        <d v="2016-12-01T00:00:00" u="1"/>
        <d v="2018-11-05T00:00:00" u="1"/>
        <d v="2020-10-09T00:00:00" u="1"/>
        <d v="2017-12-01T00:00:00" u="1"/>
        <d v="2019-11-05T00:00:00" u="1"/>
        <d v="2018-12-01T00:00:00" u="1"/>
        <d v="2020-11-05T00:00:00" u="1"/>
        <d v="2019-12-01T00:00:00" u="1"/>
        <d v="2020-12-01T00:00:00" u="1"/>
        <d v="2011-05-31T00:00:00" u="1"/>
        <d v="2012-05-31T00:00:00" u="1"/>
        <d v="2013-05-31T00:00:00" u="1"/>
        <d v="2012-06-27T00:00:00" u="1"/>
        <d v="2014-05-31T00:00:00" u="1"/>
        <d v="2014-06-27T00:00:00" u="1"/>
        <d v="2016-05-31T00:00:00" u="1"/>
        <d v="2011-08-19T00:00:00" u="1"/>
        <d v="2014-07-23T00:00:00" u="1"/>
        <d v="2016-06-27T00:00:00" u="1"/>
        <d v="2013-08-19T00:00:00" u="1"/>
        <d v="2017-06-27T00:00:00" u="1"/>
        <d v="2019-05-31T00:00:00" u="1"/>
        <d v="2012-09-15T00:00:00" u="1"/>
        <d v="2014-08-19T00:00:00" u="1"/>
        <d v="2016-07-23T00:00:00" u="1"/>
        <d v="2018-06-27T00:00:00" u="1"/>
        <d v="2011-10-11T00:00:00" u="1"/>
        <d v="2013-09-15T00:00:00" u="1"/>
        <d v="2017-07-23T00:00:00" u="1"/>
        <d v="2019-06-27T00:00:00" u="1"/>
        <d v="2014-09-15T00:00:00" u="1"/>
        <d v="2016-08-19T00:00:00" u="1"/>
        <d v="2018-07-23T00:00:00" u="1"/>
        <d v="2020-06-27T00:00:00" u="1"/>
        <d v="2011-11-07T00:00:00" u="1"/>
        <d v="2013-10-11T00:00:00" u="1"/>
        <d v="2017-08-19T00:00:00" u="1"/>
        <d v="2019-07-23T00:00:00" u="1"/>
        <d v="2012-11-07T00:00:00" u="1"/>
        <d v="2014-10-11T00:00:00" u="1"/>
        <d v="2016-09-15T00:00:00" u="1"/>
        <d v="2018-08-19T00:00:00" u="1"/>
        <d v="2020-07-23T00:00:00" u="1"/>
        <d v="2013-11-07T00:00:00" u="1"/>
        <d v="2017-09-15T00:00:00" u="1"/>
        <d v="2019-08-19T00:00:00" u="1"/>
        <d v="2014-11-07T00:00:00" u="1"/>
        <d v="2016-10-11T00:00:00" u="1"/>
        <d v="2018-09-15T00:00:00" u="1"/>
        <d v="2020-08-19T00:00:00" u="1"/>
        <d v="2013-12-03T00:00:00" u="1"/>
        <d v="2017-10-11T00:00:00" u="1"/>
        <d v="2019-09-15T00:00:00" u="1"/>
        <d v="2014-12-03T00:00:00" u="1"/>
        <d v="2018-10-11T00:00:00" u="1"/>
        <d v="2020-09-15T00:00:00" u="1"/>
        <d v="2017-11-07T00:00:00" u="1"/>
        <d v="2019-10-11T00:00:00" u="1"/>
        <d v="2016-12-03T00:00:00" u="1"/>
        <d v="2018-11-07T00:00:00" u="1"/>
        <d v="2020-10-11T00:00:00" u="1"/>
        <d v="2017-12-03T00:00:00" u="1"/>
        <d v="2019-11-07T00:00:00" u="1"/>
        <d v="2018-12-03T00:00:00" u="1"/>
        <d v="2020-11-07T00:00:00" u="1"/>
        <d v="2020-12-03T00:00:00" u="1"/>
        <d v="2012-07-25T00:00:00" u="1"/>
        <d v="2014-06-29T00:00:00" u="1"/>
        <d v="2011-08-21T00:00:00" u="1"/>
        <d v="2014-07-25T00:00:00" u="1"/>
        <d v="2016-06-29T00:00:00" u="1"/>
        <d v="2014-08-21T00:00:00" u="1"/>
        <d v="2016-07-25T00:00:00" u="1"/>
        <d v="2017-07-25T00:00:00" u="1"/>
        <d v="2014-09-17T00:00:00" u="1"/>
        <d v="2018-07-25T00:00:00" u="1"/>
        <d v="2020-06-29T00:00:00" u="1"/>
        <d v="2017-08-21T00:00:00" u="1"/>
        <d v="2019-07-25T00:00:00" u="1"/>
        <d v="2012-11-09T00:00:00" u="1"/>
        <d v="2014-10-13T00:00:00" u="1"/>
        <d v="2016-09-17T00:00:00" u="1"/>
        <d v="2018-08-21T00:00:00" u="1"/>
        <d v="2020-07-25T00:00:00" u="1"/>
        <d v="2011-12-05T00:00:00" u="1"/>
        <d v="2013-11-09T00:00:00" u="1"/>
        <d v="2017-09-17T00:00:00" u="1"/>
        <d v="2019-08-21T00:00:00" u="1"/>
        <d v="2014-11-09T00:00:00" u="1"/>
        <d v="2016-10-13T00:00:00" u="1"/>
        <d v="2018-09-17T00:00:00" u="1"/>
        <d v="2013-12-05T00:00:00" u="1"/>
        <d v="2017-10-13T00:00:00" u="1"/>
        <d v="2019-09-17T00:00:00" u="1"/>
        <d v="2014-12-05T00:00:00" u="1"/>
        <d v="2016-11-09T00:00:00" u="1"/>
        <d v="2018-10-13T00:00:00" u="1"/>
        <d v="2020-09-17T00:00:00" u="1"/>
        <d v="2017-11-09T00:00:00" u="1"/>
        <d v="2019-10-13T00:00:00" u="1"/>
        <d v="2016-12-05T00:00:00" u="1"/>
        <d v="2018-11-09T00:00:00" u="1"/>
        <d v="2020-10-13T00:00:00" u="1"/>
        <d v="2017-12-05T00:00:00" u="1"/>
        <d v="2019-11-09T00:00:00" u="1"/>
        <d v="2018-12-05T00:00:00" u="1"/>
        <d v="2020-11-09T00:00:00" u="1"/>
        <d v="2019-12-05T00:00:00" u="1"/>
        <d v="2020-12-05T00:00:00" u="1"/>
        <d v="2012-07-27T00:00:00" u="1"/>
        <d v="2013-07-27T00:00:00" u="1"/>
        <d v="2012-08-23T00:00:00" u="1"/>
        <d v="2014-07-27T00:00:00" u="1"/>
        <d v="2011-09-19T00:00:00" u="1"/>
        <d v="2014-08-23T00:00:00" u="1"/>
        <d v="2011-10-15T00:00:00" u="1"/>
        <d v="2017-07-27T00:00:00" u="1"/>
        <d v="2012-10-15T00:00:00" u="1"/>
        <d v="2014-09-19T00:00:00" u="1"/>
        <d v="2016-08-23T00:00:00" u="1"/>
        <d v="2018-07-27T00:00:00" u="1"/>
        <d v="2011-11-11T00:00:00" u="1"/>
        <d v="2013-10-15T00:00:00" u="1"/>
        <d v="2019-07-27T00:00:00" u="1"/>
        <d v="2014-10-15T00:00:00" u="1"/>
        <d v="2016-09-19T00:00:00" u="1"/>
        <d v="2018-08-23T00:00:00" u="1"/>
        <d v="2013-11-11T00:00:00" u="1"/>
        <d v="2017-09-19T00:00:00" u="1"/>
        <d v="2014-11-11T00:00:00" u="1"/>
        <d v="2016-10-15T00:00:00" u="1"/>
        <d v="2018-09-19T00:00:00" u="1"/>
        <d v="2013-12-07T00:00:00" u="1"/>
        <d v="2017-10-15T00:00:00" u="1"/>
        <d v="2019-09-19T00:00:00" u="1"/>
        <d v="2014-12-07T00:00:00" u="1"/>
        <d v="2016-11-11T00:00:00" u="1"/>
        <d v="2018-10-15T00:00:00" u="1"/>
        <d v="2020-09-19T00:00:00" u="1"/>
        <d v="2017-11-11T00:00:00" u="1"/>
        <d v="2019-10-15T00:00:00" u="1"/>
        <d v="2018-11-11T00:00:00" u="1"/>
        <d v="2020-10-15T00:00:00" u="1"/>
        <d v="2017-12-07T00:00:00" u="1"/>
        <d v="2019-11-11T00:00:00" u="1"/>
        <d v="2018-12-07T00:00:00" u="1"/>
        <d v="2020-11-11T00:00:00" u="1"/>
        <d v="2019-12-07T00:00:00" u="1"/>
        <d v="2020-12-07T00:00:00" u="1"/>
        <d v="2012-07-29T00:00:00" u="1"/>
        <d v="2011-08-25T00:00:00" u="1"/>
        <d v="2014-07-29T00:00:00" u="1"/>
        <d v="2011-09-21T00:00:00" u="1"/>
        <d v="2013-08-25T00:00:00" u="1"/>
        <d v="2014-08-25T00:00:00" u="1"/>
        <d v="2013-09-21T00:00:00" u="1"/>
        <d v="2017-07-29T00:00:00" u="1"/>
        <d v="2014-09-21T00:00:00" u="1"/>
        <d v="2018-07-29T00:00:00" u="1"/>
        <d v="2011-11-13T00:00:00" u="1"/>
        <d v="2013-10-17T00:00:00" u="1"/>
        <d v="2017-08-25T00:00:00" u="1"/>
        <d v="2012-11-13T00:00:00" u="1"/>
        <d v="2014-10-17T00:00:00" u="1"/>
        <d v="2016-09-21T00:00:00" u="1"/>
        <d v="2018-08-25T00:00:00" u="1"/>
        <d v="2013-11-13T00:00:00" u="1"/>
        <d v="2017-09-21T00:00:00" u="1"/>
        <d v="2019-08-25T00:00:00" u="1"/>
        <d v="2014-11-13T00:00:00" u="1"/>
        <d v="2016-10-17T00:00:00" u="1"/>
        <d v="2018-09-21T00:00:00" u="1"/>
        <d v="2020-08-25T00:00:00" u="1"/>
        <d v="2013-12-09T00:00:00" u="1"/>
        <d v="2017-10-17T00:00:00" u="1"/>
        <d v="2019-09-21T00:00:00" u="1"/>
        <d v="2014-12-09T00:00:00" u="1"/>
        <d v="2016-11-13T00:00:00" u="1"/>
        <d v="2018-10-17T00:00:00" u="1"/>
        <d v="2020-09-21T00:00:00" u="1"/>
        <d v="2017-11-13T00:00:00" u="1"/>
        <d v="2019-10-17T00:00:00" u="1"/>
        <d v="2016-12-09T00:00:00" u="1"/>
        <d v="2018-11-13T00:00:00" u="1"/>
        <d v="2020-10-17T00:00:00" u="1"/>
        <d v="2017-12-09T00:00:00" u="1"/>
        <d v="2019-11-13T00:00:00" u="1"/>
        <d v="2018-12-09T00:00:00" u="1"/>
        <d v="2020-11-13T00:00:00" u="1"/>
        <d v="2019-12-09T00:00:00" u="1"/>
        <d v="2020-12-09T00:00:00" u="1"/>
        <d v="2011-07-31T00:00:00" u="1"/>
        <d v="2012-07-31T00:00:00" u="1"/>
        <d v="2011-08-27T00:00:00" u="1"/>
        <d v="2013-07-31T00:00:00" u="1"/>
        <d v="2014-07-31T00:00:00" u="1"/>
        <d v="2013-08-27T00:00:00" u="1"/>
        <d v="2014-08-27T00:00:00" u="1"/>
        <d v="2017-07-31T00:00:00" u="1"/>
        <d v="2014-09-23T00:00:00" u="1"/>
        <d v="2016-08-27T00:00:00" u="1"/>
        <d v="2013-10-19T00:00:00" u="1"/>
        <d v="2017-08-27T00:00:00" u="1"/>
        <d v="2019-07-31T00:00:00" u="1"/>
        <d v="2014-10-19T00:00:00" u="1"/>
        <d v="2016-09-23T00:00:00" u="1"/>
        <d v="2020-07-31T00:00:00" u="1"/>
        <d v="2013-11-15T00:00:00" u="1"/>
        <d v="2017-09-23T00:00:00" u="1"/>
        <d v="2014-11-15T00:00:00" u="1"/>
        <d v="2016-10-19T00:00:00" u="1"/>
        <d v="2018-09-23T00:00:00" u="1"/>
        <d v="2013-12-11T00:00:00" u="1"/>
        <d v="2017-10-19T00:00:00" u="1"/>
        <d v="2019-09-23T00:00:00" u="1"/>
        <d v="2014-12-11T00:00:00" u="1"/>
        <d v="2016-11-15T00:00:00" u="1"/>
        <d v="2018-10-19T00:00:00" u="1"/>
        <d v="2020-09-23T00:00:00" u="1"/>
        <d v="2017-11-15T00:00:00" u="1"/>
        <d v="2019-10-19T00:00:00" u="1"/>
        <d v="2016-12-11T00:00:00" u="1"/>
        <d v="2018-11-15T00:00:00" u="1"/>
        <d v="2020-10-19T00:00:00" u="1"/>
        <d v="2017-12-11T00:00:00" u="1"/>
        <d v="2019-11-15T00:00:00" u="1"/>
        <d v="2018-12-11T00:00:00" u="1"/>
        <d v="2020-11-15T00:00:00" u="1"/>
        <d v="2019-12-11T00:00:00" u="1"/>
        <d v="2020-12-11T00:00:00" u="1"/>
        <d v="2011-08-29T00:00:00" u="1"/>
        <d v="2012-08-29T00:00:00" u="1"/>
        <d v="2011-09-25T00:00:00" u="1"/>
        <d v="2012-09-25T00:00:00" u="1"/>
        <d v="2014-08-29T00:00:00" u="1"/>
        <d v="2011-10-21T00:00:00" u="1"/>
        <d v="2013-09-25T00:00:00" u="1"/>
        <d v="2012-10-21T00:00:00" u="1"/>
        <d v="2014-09-25T00:00:00" u="1"/>
        <d v="2011-11-17T00:00:00" u="1"/>
        <d v="2013-10-21T00:00:00" u="1"/>
        <d v="2012-11-17T00:00:00" u="1"/>
        <d v="2014-10-21T00:00:00" u="1"/>
        <d v="2016-09-25T00:00:00" u="1"/>
        <d v="2013-11-17T00:00:00" u="1"/>
        <d v="2017-09-25T00:00:00" u="1"/>
        <d v="2019-08-29T00:00:00" u="1"/>
        <d v="2014-11-17T00:00:00" u="1"/>
        <d v="2016-10-21T00:00:00" u="1"/>
        <d v="2018-09-25T00:00:00" u="1"/>
        <d v="2020-08-29T00:00:00" u="1"/>
        <d v="2013-12-13T00:00:00" u="1"/>
        <d v="2017-10-21T00:00:00" u="1"/>
        <d v="2014-12-13T00:00:00" u="1"/>
        <d v="2016-11-17T00:00:00" u="1"/>
        <d v="2018-10-21T00:00:00" u="1"/>
        <d v="2020-09-25T00:00:00" u="1"/>
        <d v="2017-11-17T00:00:00" u="1"/>
        <d v="2019-10-21T00:00:00" u="1"/>
        <d v="2016-12-13T00:00:00" u="1"/>
        <d v="2018-11-17T00:00:00" u="1"/>
        <d v="2020-10-21T00:00:00" u="1"/>
        <d v="2017-12-13T00:00:00" u="1"/>
        <d v="2019-11-17T00:00:00" u="1"/>
        <d v="2018-12-13T00:00:00" u="1"/>
        <d v="2020-11-17T00:00:00" u="1"/>
        <d v="2019-12-13T00:00:00" u="1"/>
        <d v="2020-12-13T00:00:00" u="1"/>
        <d v="2011-08-31T00:00:00" u="1"/>
        <d v="2012-08-31T00:00:00" u="1"/>
        <d v="2011-09-27T00:00:00" u="1"/>
        <d v="2013-08-31T00:00:00" u="1"/>
        <d v="2014-08-31T00:00:00" u="1"/>
        <d v="2011-10-23T00:00:00" u="1"/>
        <d v="2012-10-23T00:00:00" u="1"/>
        <d v="2014-09-27T00:00:00" u="1"/>
        <d v="2011-11-19T00:00:00" u="1"/>
        <d v="2013-10-23T00:00:00" u="1"/>
        <d v="2017-08-31T00:00:00" u="1"/>
        <d v="2012-11-19T00:00:00" u="1"/>
        <d v="2014-10-23T00:00:00" u="1"/>
        <d v="2016-09-27T00:00:00" u="1"/>
        <d v="2011-12-15T00:00:00" u="1"/>
        <d v="2013-11-19T00:00:00" u="1"/>
        <d v="2017-09-27T00:00:00" u="1"/>
        <d v="2019-08-31T00:00:00" u="1"/>
        <d v="2012-12-15T00:00:00" u="1"/>
        <d v="2014-11-19T00:00:00" u="1"/>
        <d v="2016-10-23T00:00:00" u="1"/>
        <d v="2018-09-27T00:00:00" u="1"/>
        <d v="2013-12-15T00:00:00" u="1"/>
        <d v="2014-12-15T00:00:00" u="1"/>
        <d v="2016-11-19T00:00:00" u="1"/>
        <d v="2018-10-23T00:00:00" u="1"/>
        <d v="2017-11-19T00:00:00" u="1"/>
        <d v="2019-10-23T00:00:00" u="1"/>
        <d v="2016-12-15T00:00:00" u="1"/>
        <d v="2018-11-19T00:00:00" u="1"/>
        <d v="2020-10-23T00:00:00" u="1"/>
        <d v="2017-12-15T00:00:00" u="1"/>
        <d v="2019-11-19T00:00:00" u="1"/>
        <d v="2018-12-15T00:00:00" u="1"/>
        <d v="2020-11-19T00:00:00" u="1"/>
        <d v="2019-12-15T00:00:00" u="1"/>
        <d v="2020-12-15T00:00:00" u="1"/>
      </sharedItems>
    </cacheField>
    <cacheField name="Due Date" numFmtId="14">
      <sharedItems containsSemiMixedTypes="0" containsNonDate="0" containsDate="1" containsString="0" minDate="2011-01-11T00:00:00" maxDate="2020-01-01T00:00:00" count="2254">
        <d v="2019-01-19T00:00:00"/>
        <d v="2019-01-26T00:00:00"/>
        <d v="2019-01-22T00:00:00"/>
        <d v="2019-01-24T00:00:00"/>
        <d v="2019-01-15T00:00:00"/>
        <d v="2011-09-29T00:00:00" u="1"/>
        <d v="2012-09-29T00:00:00" u="1"/>
        <d v="2014-09-29T00:00:00" u="1"/>
        <d v="2015-09-29T00:00:00" u="1"/>
        <d v="2012-11-21T00:00:00" u="1"/>
        <d v="2014-10-25T00:00:00" u="1"/>
        <d v="2016-09-29T00:00:00" u="1"/>
        <d v="2013-11-21T00:00:00" u="1"/>
        <d v="2015-10-25T00:00:00" u="1"/>
        <d v="2017-09-29T00:00:00" u="1"/>
        <d v="2012-12-17T00:00:00" u="1"/>
        <d v="2014-11-21T00:00:00" u="1"/>
        <d v="2016-10-25T00:00:00" u="1"/>
        <d v="2018-09-29T00:00:00" u="1"/>
        <d v="2013-12-17T00:00:00" u="1"/>
        <d v="2015-11-21T00:00:00" u="1"/>
        <d v="2017-10-25T00:00:00" u="1"/>
        <d v="2019-09-29T00:00:00" u="1"/>
        <d v="2014-12-17T00:00:00" u="1"/>
        <d v="2016-11-21T00:00:00" u="1"/>
        <d v="2018-10-25T00:00:00" u="1"/>
        <d v="2015-12-17T00:00:00" u="1"/>
        <d v="2017-11-21T00:00:00" u="1"/>
        <d v="2019-10-25T00:00:00" u="1"/>
        <d v="2016-12-17T00:00:00" u="1"/>
        <d v="2018-11-21T00:00:00" u="1"/>
        <d v="2017-12-17T00:00:00" u="1"/>
        <d v="2019-11-21T00:00:00" u="1"/>
        <d v="2018-12-17T00:00:00" u="1"/>
        <d v="2013-10-27T00:00:00" u="1"/>
        <d v="2014-10-27T00:00:00" u="1"/>
        <d v="2013-11-23T00:00:00" u="1"/>
        <d v="2015-10-27T00:00:00" u="1"/>
        <d v="2012-12-19T00:00:00" u="1"/>
        <d v="2014-11-23T00:00:00" u="1"/>
        <d v="2016-10-27T00:00:00" u="1"/>
        <d v="2013-12-19T00:00:00" u="1"/>
        <d v="2015-11-23T00:00:00" u="1"/>
        <d v="2017-10-27T00:00:00" u="1"/>
        <d v="2014-12-19T00:00:00" u="1"/>
        <d v="2016-11-23T00:00:00" u="1"/>
        <d v="2018-10-27T00:00:00" u="1"/>
        <d v="2015-12-19T00:00:00" u="1"/>
        <d v="2017-11-23T00:00:00" u="1"/>
        <d v="2019-10-27T00:00:00" u="1"/>
        <d v="2016-12-19T00:00:00" u="1"/>
        <d v="2018-11-23T00:00:00" u="1"/>
        <d v="2019-11-23T00:00:00" u="1"/>
        <d v="2018-12-19T00:00:00" u="1"/>
        <d v="2019-12-19T00:00:00" u="1"/>
        <d v="2012-10-29T00:00:00" u="1"/>
        <d v="2011-11-25T00:00:00" u="1"/>
        <d v="2014-10-29T00:00:00" u="1"/>
        <d v="2013-11-25T00:00:00" u="1"/>
        <d v="2015-10-29T00:00:00" u="1"/>
        <d v="2012-12-21T00:00:00" u="1"/>
        <d v="2014-11-25T00:00:00" u="1"/>
        <d v="2016-10-29T00:00:00" u="1"/>
        <d v="2013-12-21T00:00:00" u="1"/>
        <d v="2015-11-25T00:00:00" u="1"/>
        <d v="2017-10-29T00:00:00" u="1"/>
        <d v="2014-12-21T00:00:00" u="1"/>
        <d v="2016-11-25T00:00:00" u="1"/>
        <d v="2018-10-29T00:00:00" u="1"/>
        <d v="2015-12-21T00:00:00" u="1"/>
        <d v="2017-11-25T00:00:00" u="1"/>
        <d v="2019-10-29T00:00:00" u="1"/>
        <d v="2016-12-21T00:00:00" u="1"/>
        <d v="2018-11-25T00:00:00" u="1"/>
        <d v="2017-12-21T00:00:00" u="1"/>
        <d v="2019-11-25T00:00:00" u="1"/>
        <d v="2018-12-21T00:00:00" u="1"/>
        <d v="2019-12-21T00:00:00" u="1"/>
        <d v="2014-01-02T00:00:00" u="1"/>
        <d v="2015-01-02T00:00:00" u="1"/>
        <d v="2017-01-02T00:00:00" u="1"/>
        <d v="2019-01-02T00:00:00" u="1"/>
        <d v="2011-10-31T00:00:00" u="1"/>
        <d v="2012-10-31T00:00:00" u="1"/>
        <d v="2011-11-27T00:00:00" u="1"/>
        <d v="2013-10-31T00:00:00" u="1"/>
        <d v="2012-11-27T00:00:00" u="1"/>
        <d v="2014-10-31T00:00:00" u="1"/>
        <d v="2011-12-23T00:00:00" u="1"/>
        <d v="2013-11-27T00:00:00" u="1"/>
        <d v="2015-10-31T00:00:00" u="1"/>
        <d v="2014-11-27T00:00:00" u="1"/>
        <d v="2016-10-31T00:00:00" u="1"/>
        <d v="2013-12-23T00:00:00" u="1"/>
        <d v="2015-11-27T00:00:00" u="1"/>
        <d v="2017-10-31T00:00:00" u="1"/>
        <d v="2014-12-23T00:00:00" u="1"/>
        <d v="2016-11-27T00:00:00" u="1"/>
        <d v="2018-10-31T00:00:00" u="1"/>
        <d v="2015-12-23T00:00:00" u="1"/>
        <d v="2017-11-27T00:00:00" u="1"/>
        <d v="2019-10-31T00:00:00" u="1"/>
        <d v="2018-11-27T00:00:00" u="1"/>
        <d v="2017-12-23T00:00:00" u="1"/>
        <d v="2019-11-27T00:00:00" u="1"/>
        <d v="2018-12-23T00:00:00" u="1"/>
        <d v="2019-12-23T00:00:00" u="1"/>
        <d v="2014-01-04T00:00:00" u="1"/>
        <d v="2015-01-04T00:00:00" u="1"/>
        <d v="2017-01-04T00:00:00" u="1"/>
        <d v="2018-01-04T00:00:00" u="1"/>
        <d v="2019-01-04T00:00:00" u="1"/>
        <d v="2011-12-25T00:00:00" u="1"/>
        <d v="2013-11-29T00:00:00" u="1"/>
        <d v="2012-12-25T00:00:00" u="1"/>
        <d v="2014-11-29T00:00:00" u="1"/>
        <d v="2013-12-25T00:00:00" u="1"/>
        <d v="2015-11-29T00:00:00" u="1"/>
        <d v="2014-12-25T00:00:00" u="1"/>
        <d v="2016-11-29T00:00:00" u="1"/>
        <d v="2015-12-25T00:00:00" u="1"/>
        <d v="2017-11-29T00:00:00" u="1"/>
        <d v="2016-12-25T00:00:00" u="1"/>
        <d v="2018-11-29T00:00:00" u="1"/>
        <d v="2019-11-29T00:00:00" u="1"/>
        <d v="2018-12-25T00:00:00" u="1"/>
        <d v="2019-12-25T00:00:00" u="1"/>
        <d v="2012-01-06T00:00:00" u="1"/>
        <d v="2012-02-02T00:00:00" u="1"/>
        <d v="2014-01-06T00:00:00" u="1"/>
        <d v="2015-01-06T00:00:00" u="1"/>
        <d v="2014-02-02T00:00:00" u="1"/>
        <d v="2015-02-02T00:00:00" u="1"/>
        <d v="2017-01-06T00:00:00" u="1"/>
        <d v="2016-02-02T00:00:00" u="1"/>
        <d v="2017-02-02T00:00:00" u="1"/>
        <d v="2019-01-06T00:00:00" u="1"/>
        <d v="2018-02-02T00:00:00" u="1"/>
        <d v="2019-02-02T00:00:00" u="1"/>
        <d v="2011-12-27T00:00:00" u="1"/>
        <d v="2013-12-27T00:00:00" u="1"/>
        <d v="2014-12-27T00:00:00" u="1"/>
        <d v="2015-12-27T00:00:00" u="1"/>
        <d v="2016-12-27T00:00:00" u="1"/>
        <d v="2017-12-27T00:00:00" u="1"/>
        <d v="2018-12-27T00:00:00" u="1"/>
        <d v="2019-12-27T00:00:00" u="1"/>
        <d v="2012-02-04T00:00:00" u="1"/>
        <d v="2014-01-08T00:00:00" u="1"/>
        <d v="2015-01-08T00:00:00" u="1"/>
        <d v="2014-02-04T00:00:00" u="1"/>
        <d v="2016-01-08T00:00:00" u="1"/>
        <d v="2015-02-04T00:00:00" u="1"/>
        <d v="2017-01-08T00:00:00" u="1"/>
        <d v="2016-02-04T00:00:00" u="1"/>
        <d v="2018-01-08T00:00:00" u="1"/>
        <d v="2017-02-04T00:00:00" u="1"/>
        <d v="2019-01-08T00:00:00" u="1"/>
        <d v="2019-02-04T00:00:00" u="1"/>
        <d v="2011-12-29T00:00:00" u="1"/>
        <d v="2013-12-29T00:00:00" u="1"/>
        <d v="2014-12-29T00:00:00" u="1"/>
        <d v="2015-12-29T00:00:00" u="1"/>
        <d v="2016-12-29T00:00:00" u="1"/>
        <d v="2017-12-29T00:00:00" u="1"/>
        <d v="2018-12-29T00:00:00" u="1"/>
        <d v="2019-12-29T00:00:00" u="1"/>
        <d v="2012-02-06T00:00:00" u="1"/>
        <d v="2015-01-10T00:00:00" u="1"/>
        <d v="2014-02-06T00:00:00" u="1"/>
        <d v="2016-01-10T00:00:00" u="1"/>
        <d v="2015-02-06T00:00:00" u="1"/>
        <d v="2017-01-10T00:00:00" u="1"/>
        <d v="2018-01-10T00:00:00" u="1"/>
        <d v="2015-03-02T00:00:00" u="1"/>
        <d v="2017-02-06T00:00:00" u="1"/>
        <d v="2019-01-10T00:00:00" u="1"/>
        <d v="2016-03-02T00:00:00" u="1"/>
        <d v="2018-02-06T00:00:00" u="1"/>
        <d v="2017-03-02T00:00:00" u="1"/>
        <d v="2019-02-06T00:00:00" u="1"/>
        <d v="2018-03-02T00:00:00" u="1"/>
        <d v="2019-03-02T00:00:00" u="1"/>
        <d v="2011-12-31T00:00:00" u="1"/>
        <d v="2012-12-31T00:00:00" u="1"/>
        <d v="2013-12-31T00:00:00" u="1"/>
        <d v="2014-12-31T00:00:00" u="1"/>
        <d v="2015-12-31T00:00:00" u="1"/>
        <d v="2016-12-31T00:00:00" u="1"/>
        <d v="2017-12-31T00:00:00" u="1"/>
        <d v="2018-12-31T00:00:00" u="1"/>
        <d v="2019-12-31T00:00:00" u="1"/>
        <d v="2012-01-12T00:00:00" u="1"/>
        <d v="2014-01-12T00:00:00" u="1"/>
        <d v="2015-01-12T00:00:00" u="1"/>
        <d v="2014-02-08T00:00:00" u="1"/>
        <d v="2016-01-12T00:00:00" u="1"/>
        <d v="2015-02-08T00:00:00" u="1"/>
        <d v="2017-01-12T00:00:00" u="1"/>
        <d v="2014-03-04T00:00:00" u="1"/>
        <d v="2016-02-08T00:00:00" u="1"/>
        <d v="2018-01-12T00:00:00" u="1"/>
        <d v="2015-03-04T00:00:00" u="1"/>
        <d v="2017-02-08T00:00:00" u="1"/>
        <d v="2019-01-12T00:00:00" u="1"/>
        <d v="2016-03-04T00:00:00" u="1"/>
        <d v="2018-02-08T00:00:00" u="1"/>
        <d v="2017-03-04T00:00:00" u="1"/>
        <d v="2019-02-08T00:00:00" u="1"/>
        <d v="2018-03-04T00:00:00" u="1"/>
        <d v="2019-03-04T00:00:00" u="1"/>
        <d v="2012-02-10T00:00:00" u="1"/>
        <d v="2014-01-14T00:00:00" u="1"/>
        <d v="2015-01-14T00:00:00" u="1"/>
        <d v="2014-02-10T00:00:00" u="1"/>
        <d v="2016-01-14T00:00:00" u="1"/>
        <d v="2015-02-10T00:00:00" u="1"/>
        <d v="2017-01-14T00:00:00" u="1"/>
        <d v="2016-02-10T00:00:00" u="1"/>
        <d v="2018-01-14T00:00:00" u="1"/>
        <d v="2015-03-06T00:00:00" u="1"/>
        <d v="2019-01-14T00:00:00" u="1"/>
        <d v="2014-04-02T00:00:00" u="1"/>
        <d v="2016-03-06T00:00:00" u="1"/>
        <d v="2018-02-10T00:00:00" u="1"/>
        <d v="2015-04-02T00:00:00" u="1"/>
        <d v="2017-03-06T00:00:00" u="1"/>
        <d v="2019-02-10T00:00:00" u="1"/>
        <d v="2017-04-02T00:00:00" u="1"/>
        <d v="2019-03-06T00:00:00" u="1"/>
        <d v="2018-04-02T00:00:00" u="1"/>
        <d v="2019-04-02T00:00:00" u="1"/>
        <d v="2012-02-12T00:00:00" u="1"/>
        <d v="2015-01-16T00:00:00" u="1"/>
        <d v="2014-02-12T00:00:00" u="1"/>
        <d v="2016-01-16T00:00:00" u="1"/>
        <d v="2015-02-12T00:00:00" u="1"/>
        <d v="2017-01-16T00:00:00" u="1"/>
        <d v="2018-01-16T00:00:00" u="1"/>
        <d v="2015-03-08T00:00:00" u="1"/>
        <d v="2017-02-12T00:00:00" u="1"/>
        <d v="2019-01-16T00:00:00" u="1"/>
        <d v="2014-04-04T00:00:00" u="1"/>
        <d v="2016-03-08T00:00:00" u="1"/>
        <d v="2018-02-12T00:00:00" u="1"/>
        <d v="2015-04-04T00:00:00" u="1"/>
        <d v="2017-03-08T00:00:00" u="1"/>
        <d v="2019-02-12T00:00:00" u="1"/>
        <d v="2016-04-04T00:00:00" u="1"/>
        <d v="2018-03-08T00:00:00" u="1"/>
        <d v="2017-04-04T00:00:00" u="1"/>
        <d v="2019-03-08T00:00:00" u="1"/>
        <d v="2019-04-04T00:00:00" u="1"/>
        <d v="2015-01-18T00:00:00" u="1"/>
        <d v="2014-02-14T00:00:00" u="1"/>
        <d v="2016-01-18T00:00:00" u="1"/>
        <d v="2015-02-14T00:00:00" u="1"/>
        <d v="2017-01-18T00:00:00" u="1"/>
        <d v="2016-02-14T00:00:00" u="1"/>
        <d v="2018-01-18T00:00:00" u="1"/>
        <d v="2015-03-10T00:00:00" u="1"/>
        <d v="2017-02-14T00:00:00" u="1"/>
        <d v="2019-01-18T00:00:00" u="1"/>
        <d v="2014-04-06T00:00:00" u="1"/>
        <d v="2016-03-10T00:00:00" u="1"/>
        <d v="2018-02-14T00:00:00" u="1"/>
        <d v="2015-04-06T00:00:00" u="1"/>
        <d v="2017-03-10T00:00:00" u="1"/>
        <d v="2019-02-14T00:00:00" u="1"/>
        <d v="2016-04-06T00:00:00" u="1"/>
        <d v="2018-03-10T00:00:00" u="1"/>
        <d v="2015-05-02T00:00:00" u="1"/>
        <d v="2017-04-06T00:00:00" u="1"/>
        <d v="2019-03-10T00:00:00" u="1"/>
        <d v="2016-05-02T00:00:00" u="1"/>
        <d v="2018-04-06T00:00:00" u="1"/>
        <d v="2017-05-02T00:00:00" u="1"/>
        <d v="2019-04-06T00:00:00" u="1"/>
        <d v="2018-05-02T00:00:00" u="1"/>
        <d v="2019-05-02T00:00:00" u="1"/>
        <d v="2012-02-16T00:00:00" u="1"/>
        <d v="2015-01-20T00:00:00" u="1"/>
        <d v="2014-02-16T00:00:00" u="1"/>
        <d v="2016-01-20T00:00:00" u="1"/>
        <d v="2015-02-16T00:00:00" u="1"/>
        <d v="2017-01-20T00:00:00" u="1"/>
        <d v="2016-02-16T00:00:00" u="1"/>
        <d v="2018-01-20T00:00:00" u="1"/>
        <d v="2015-03-12T00:00:00" u="1"/>
        <d v="2017-02-16T00:00:00" u="1"/>
        <d v="2019-01-20T00:00:00" u="1"/>
        <d v="2014-04-08T00:00:00" u="1"/>
        <d v="2016-03-12T00:00:00" u="1"/>
        <d v="2018-02-16T00:00:00" u="1"/>
        <d v="2015-04-08T00:00:00" u="1"/>
        <d v="2017-03-12T00:00:00" u="1"/>
        <d v="2019-02-16T00:00:00" u="1"/>
        <d v="2016-04-08T00:00:00" u="1"/>
        <d v="2018-03-12T00:00:00" u="1"/>
        <d v="2015-05-04T00:00:00" u="1"/>
        <d v="2017-04-08T00:00:00" u="1"/>
        <d v="2019-03-12T00:00:00" u="1"/>
        <d v="2016-05-04T00:00:00" u="1"/>
        <d v="2018-04-08T00:00:00" u="1"/>
        <d v="2017-05-04T00:00:00" u="1"/>
        <d v="2019-04-08T00:00:00" u="1"/>
        <d v="2018-05-04T00:00:00" u="1"/>
        <d v="2019-05-04T00:00:00" u="1"/>
        <d v="2012-01-22T00:00:00" u="1"/>
        <d v="2012-02-18T00:00:00" u="1"/>
        <d v="2015-01-22T00:00:00" u="1"/>
        <d v="2014-02-18T00:00:00" u="1"/>
        <d v="2016-01-22T00:00:00" u="1"/>
        <d v="2015-02-18T00:00:00" u="1"/>
        <d v="2017-01-22T00:00:00" u="1"/>
        <d v="2014-03-14T00:00:00" u="1"/>
        <d v="2016-02-18T00:00:00" u="1"/>
        <d v="2018-01-22T00:00:00" u="1"/>
        <d v="2015-03-14T00:00:00" u="1"/>
        <d v="2017-02-18T00:00:00" u="1"/>
        <d v="2014-04-10T00:00:00" u="1"/>
        <d v="2016-03-14T00:00:00" u="1"/>
        <d v="2018-02-18T00:00:00" u="1"/>
        <d v="2015-04-10T00:00:00" u="1"/>
        <d v="2017-03-14T00:00:00" u="1"/>
        <d v="2019-02-18T00:00:00" u="1"/>
        <d v="2016-04-10T00:00:00" u="1"/>
        <d v="2018-03-14T00:00:00" u="1"/>
        <d v="2015-05-06T00:00:00" u="1"/>
        <d v="2017-04-10T00:00:00" u="1"/>
        <d v="2019-03-14T00:00:00" u="1"/>
        <d v="2014-06-02T00:00:00" u="1"/>
        <d v="2016-05-06T00:00:00" u="1"/>
        <d v="2018-04-10T00:00:00" u="1"/>
        <d v="2015-06-02T00:00:00" u="1"/>
        <d v="2017-05-06T00:00:00" u="1"/>
        <d v="2019-04-10T00:00:00" u="1"/>
        <d v="2016-06-02T00:00:00" u="1"/>
        <d v="2018-05-06T00:00:00" u="1"/>
        <d v="2017-06-02T00:00:00" u="1"/>
        <d v="2019-05-06T00:00:00" u="1"/>
        <d v="2018-06-02T00:00:00" u="1"/>
        <d v="2019-06-02T00:00:00" u="1"/>
        <d v="2012-02-20T00:00:00" u="1"/>
        <d v="2015-01-24T00:00:00" u="1"/>
        <d v="2016-01-24T00:00:00" u="1"/>
        <d v="2015-02-20T00:00:00" u="1"/>
        <d v="2017-01-24T00:00:00" u="1"/>
        <d v="2016-02-20T00:00:00" u="1"/>
        <d v="2018-01-24T00:00:00" u="1"/>
        <d v="2015-03-16T00:00:00" u="1"/>
        <d v="2017-02-20T00:00:00" u="1"/>
        <d v="2016-03-16T00:00:00" u="1"/>
        <d v="2018-02-20T00:00:00" u="1"/>
        <d v="2015-04-12T00:00:00" u="1"/>
        <d v="2017-03-16T00:00:00" u="1"/>
        <d v="2019-02-20T00:00:00" u="1"/>
        <d v="2016-04-12T00:00:00" u="1"/>
        <d v="2018-03-16T00:00:00" u="1"/>
        <d v="2015-05-08T00:00:00" u="1"/>
        <d v="2017-04-12T00:00:00" u="1"/>
        <d v="2019-03-16T00:00:00" u="1"/>
        <d v="2014-06-04T00:00:00" u="1"/>
        <d v="2016-05-08T00:00:00" u="1"/>
        <d v="2018-04-12T00:00:00" u="1"/>
        <d v="2015-06-04T00:00:00" u="1"/>
        <d v="2017-05-08T00:00:00" u="1"/>
        <d v="2019-04-12T00:00:00" u="1"/>
        <d v="2016-06-04T00:00:00" u="1"/>
        <d v="2018-05-08T00:00:00" u="1"/>
        <d v="2017-06-04T00:00:00" u="1"/>
        <d v="2019-05-08T00:00:00" u="1"/>
        <d v="2018-06-04T00:00:00" u="1"/>
        <d v="2019-06-04T00:00:00" u="1"/>
        <d v="2012-01-26T00:00:00" u="1"/>
        <d v="2015-01-26T00:00:00" u="1"/>
        <d v="2016-01-26T00:00:00" u="1"/>
        <d v="2015-02-22T00:00:00" u="1"/>
        <d v="2017-01-26T00:00:00" u="1"/>
        <d v="2014-03-18T00:00:00" u="1"/>
        <d v="2018-01-26T00:00:00" u="1"/>
        <d v="2015-03-18T00:00:00" u="1"/>
        <d v="2017-02-22T00:00:00" u="1"/>
        <d v="2014-04-14T00:00:00" u="1"/>
        <d v="2016-03-18T00:00:00" u="1"/>
        <d v="2018-02-22T00:00:00" u="1"/>
        <d v="2015-04-14T00:00:00" u="1"/>
        <d v="2017-03-18T00:00:00" u="1"/>
        <d v="2019-02-22T00:00:00" u="1"/>
        <d v="2016-04-14T00:00:00" u="1"/>
        <d v="2018-03-18T00:00:00" u="1"/>
        <d v="2015-05-10T00:00:00" u="1"/>
        <d v="2019-03-18T00:00:00" u="1"/>
        <d v="2014-06-06T00:00:00" u="1"/>
        <d v="2016-05-10T00:00:00" u="1"/>
        <d v="2018-04-14T00:00:00" u="1"/>
        <d v="2015-06-06T00:00:00" u="1"/>
        <d v="2017-05-10T00:00:00" u="1"/>
        <d v="2019-04-14T00:00:00" u="1"/>
        <d v="2018-05-10T00:00:00" u="1"/>
        <d v="2015-07-02T00:00:00" u="1"/>
        <d v="2017-06-06T00:00:00" u="1"/>
        <d v="2019-05-10T00:00:00" u="1"/>
        <d v="2016-07-02T00:00:00" u="1"/>
        <d v="2018-06-06T00:00:00" u="1"/>
        <d v="2017-07-02T00:00:00" u="1"/>
        <d v="2019-06-06T00:00:00" u="1"/>
        <d v="2018-07-02T00:00:00" u="1"/>
        <d v="2019-07-02T00:00:00" u="1"/>
        <d v="2012-02-24T00:00:00" u="1"/>
        <d v="2015-01-28T00:00:00" u="1"/>
        <d v="2016-01-28T00:00:00" u="1"/>
        <d v="2015-02-24T00:00:00" u="1"/>
        <d v="2017-01-28T00:00:00" u="1"/>
        <d v="2016-02-24T00:00:00" u="1"/>
        <d v="2018-01-28T00:00:00" u="1"/>
        <d v="2015-03-20T00:00:00" u="1"/>
        <d v="2017-02-24T00:00:00" u="1"/>
        <d v="2019-01-28T00:00:00" u="1"/>
        <d v="2016-03-20T00:00:00" u="1"/>
        <d v="2018-02-24T00:00:00" u="1"/>
        <d v="2015-04-16T00:00:00" u="1"/>
        <d v="2017-03-20T00:00:00" u="1"/>
        <d v="2019-02-24T00:00:00" u="1"/>
        <d v="2014-05-12T00:00:00" u="1"/>
        <d v="2016-04-16T00:00:00" u="1"/>
        <d v="2018-03-20T00:00:00" u="1"/>
        <d v="2015-05-12T00:00:00" u="1"/>
        <d v="2017-04-16T00:00:00" u="1"/>
        <d v="2019-03-20T00:00:00" u="1"/>
        <d v="2014-06-08T00:00:00" u="1"/>
        <d v="2016-05-12T00:00:00" u="1"/>
        <d v="2018-04-16T00:00:00" u="1"/>
        <d v="2015-06-08T00:00:00" u="1"/>
        <d v="2017-05-12T00:00:00" u="1"/>
        <d v="2019-04-16T00:00:00" u="1"/>
        <d v="2018-05-12T00:00:00" u="1"/>
        <d v="2015-07-04T00:00:00" u="1"/>
        <d v="2017-06-08T00:00:00" u="1"/>
        <d v="2019-05-12T00:00:00" u="1"/>
        <d v="2016-07-04T00:00:00" u="1"/>
        <d v="2018-06-08T00:00:00" u="1"/>
        <d v="2017-07-04T00:00:00" u="1"/>
        <d v="2019-06-08T00:00:00" u="1"/>
        <d v="2018-07-04T00:00:00" u="1"/>
        <d v="2019-07-04T00:00:00" u="1"/>
        <d v="2012-01-30T00:00:00" u="1"/>
        <d v="2012-02-26T00:00:00" u="1"/>
        <d v="2015-01-30T00:00:00" u="1"/>
        <d v="2016-01-30T00:00:00" u="1"/>
        <d v="2015-02-26T00:00:00" u="1"/>
        <d v="2017-01-30T00:00:00" u="1"/>
        <d v="2016-02-26T00:00:00" u="1"/>
        <d v="2015-03-22T00:00:00" u="1"/>
        <d v="2017-02-26T00:00:00" u="1"/>
        <d v="2019-01-30T00:00:00" u="1"/>
        <d v="2014-04-18T00:00:00" u="1"/>
        <d v="2016-03-22T00:00:00" u="1"/>
        <d v="2018-02-26T00:00:00" u="1"/>
        <d v="2015-04-18T00:00:00" u="1"/>
        <d v="2017-03-22T00:00:00" u="1"/>
        <d v="2019-02-26T00:00:00" u="1"/>
        <d v="2014-05-14T00:00:00" u="1"/>
        <d v="2016-04-18T00:00:00" u="1"/>
        <d v="2018-03-22T00:00:00" u="1"/>
        <d v="2015-05-14T00:00:00" u="1"/>
        <d v="2017-04-18T00:00:00" u="1"/>
        <d v="2019-03-22T00:00:00" u="1"/>
        <d v="2014-06-10T00:00:00" u="1"/>
        <d v="2016-05-14T00:00:00" u="1"/>
        <d v="2018-04-18T00:00:00" u="1"/>
        <d v="2015-06-10T00:00:00" u="1"/>
        <d v="2017-05-14T00:00:00" u="1"/>
        <d v="2019-04-18T00:00:00" u="1"/>
        <d v="2016-06-10T00:00:00" u="1"/>
        <d v="2018-05-14T00:00:00" u="1"/>
        <d v="2015-07-06T00:00:00" u="1"/>
        <d v="2017-06-10T00:00:00" u="1"/>
        <d v="2019-05-14T00:00:00" u="1"/>
        <d v="2014-08-02T00:00:00" u="1"/>
        <d v="2016-07-06T00:00:00" u="1"/>
        <d v="2018-06-10T00:00:00" u="1"/>
        <d v="2015-08-02T00:00:00" u="1"/>
        <d v="2017-07-06T00:00:00" u="1"/>
        <d v="2019-06-10T00:00:00" u="1"/>
        <d v="2016-08-02T00:00:00" u="1"/>
        <d v="2018-07-06T00:00:00" u="1"/>
        <d v="2017-08-02T00:00:00" u="1"/>
        <d v="2019-07-06T00:00:00" u="1"/>
        <d v="2018-08-02T00:00:00" u="1"/>
        <d v="2019-08-02T00:00:00" u="1"/>
        <d v="2011-02-28T00:00:00" u="1"/>
        <d v="2013-02-28T00:00:00" u="1"/>
        <d v="2014-02-28T00:00:00" u="1"/>
        <d v="2015-02-28T00:00:00" u="1"/>
        <d v="2014-03-24T00:00:00" u="1"/>
        <d v="2016-02-28T00:00:00" u="1"/>
        <d v="2015-03-24T00:00:00" u="1"/>
        <d v="2017-02-28T00:00:00" u="1"/>
        <d v="2018-02-28T00:00:00" u="1"/>
        <d v="2015-04-20T00:00:00" u="1"/>
        <d v="2017-03-24T00:00:00" u="1"/>
        <d v="2019-02-28T00:00:00" u="1"/>
        <d v="2016-04-20T00:00:00" u="1"/>
        <d v="2018-03-24T00:00:00" u="1"/>
        <d v="2015-05-16T00:00:00" u="1"/>
        <d v="2017-04-20T00:00:00" u="1"/>
        <d v="2019-03-24T00:00:00" u="1"/>
        <d v="2014-06-12T00:00:00" u="1"/>
        <d v="2016-05-16T00:00:00" u="1"/>
        <d v="2018-04-20T00:00:00" u="1"/>
        <d v="2017-05-16T00:00:00" u="1"/>
        <d v="2019-04-20T00:00:00" u="1"/>
        <d v="2016-06-12T00:00:00" u="1"/>
        <d v="2018-05-16T00:00:00" u="1"/>
        <d v="2015-07-08T00:00:00" u="1"/>
        <d v="2017-06-12T00:00:00" u="1"/>
        <d v="2019-05-16T00:00:00" u="1"/>
        <d v="2014-08-04T00:00:00" u="1"/>
        <d v="2016-07-08T00:00:00" u="1"/>
        <d v="2018-06-12T00:00:00" u="1"/>
        <d v="2015-08-04T00:00:00" u="1"/>
        <d v="2019-06-12T00:00:00" u="1"/>
        <d v="2016-08-04T00:00:00" u="1"/>
        <d v="2018-07-08T00:00:00" u="1"/>
        <d v="2019-07-08T00:00:00" u="1"/>
        <d v="2018-08-04T00:00:00" u="1"/>
        <d v="2019-08-04T00:00:00" u="1"/>
        <d v="2015-03-26T00:00:00" u="1"/>
        <d v="2016-03-26T00:00:00" u="1"/>
        <d v="2015-04-22T00:00:00" u="1"/>
        <d v="2017-03-26T00:00:00" u="1"/>
        <d v="2014-05-18T00:00:00" u="1"/>
        <d v="2016-04-22T00:00:00" u="1"/>
        <d v="2018-03-26T00:00:00" u="1"/>
        <d v="2015-05-18T00:00:00" u="1"/>
        <d v="2017-04-22T00:00:00" u="1"/>
        <d v="2019-03-26T00:00:00" u="1"/>
        <d v="2014-06-14T00:00:00" u="1"/>
        <d v="2016-05-18T00:00:00" u="1"/>
        <d v="2018-04-22T00:00:00" u="1"/>
        <d v="2015-06-14T00:00:00" u="1"/>
        <d v="2017-05-18T00:00:00" u="1"/>
        <d v="2019-04-22T00:00:00" u="1"/>
        <d v="2016-06-14T00:00:00" u="1"/>
        <d v="2018-05-18T00:00:00" u="1"/>
        <d v="2015-07-10T00:00:00" u="1"/>
        <d v="2017-06-14T00:00:00" u="1"/>
        <d v="2019-05-18T00:00:00" u="1"/>
        <d v="2014-08-06T00:00:00" u="1"/>
        <d v="2016-07-10T00:00:00" u="1"/>
        <d v="2018-06-14T00:00:00" u="1"/>
        <d v="2015-08-06T00:00:00" u="1"/>
        <d v="2017-07-10T00:00:00" u="1"/>
        <d v="2019-06-14T00:00:00" u="1"/>
        <d v="2016-08-06T00:00:00" u="1"/>
        <d v="2018-07-10T00:00:00" u="1"/>
        <d v="2015-09-02T00:00:00" u="1"/>
        <d v="2017-08-06T00:00:00" u="1"/>
        <d v="2019-07-10T00:00:00" u="1"/>
        <d v="2016-09-02T00:00:00" u="1"/>
        <d v="2018-08-06T00:00:00" u="1"/>
        <d v="2017-09-02T00:00:00" u="1"/>
        <d v="2019-08-06T00:00:00" u="1"/>
        <d v="2018-09-02T00:00:00" u="1"/>
        <d v="2019-09-02T00:00:00" u="1"/>
        <d v="2014-03-28T00:00:00" u="1"/>
        <d v="2015-03-28T00:00:00" u="1"/>
        <d v="2016-03-28T00:00:00" u="1"/>
        <d v="2015-04-24T00:00:00" u="1"/>
        <d v="2017-03-28T00:00:00" u="1"/>
        <d v="2016-04-24T00:00:00" u="1"/>
        <d v="2018-03-28T00:00:00" u="1"/>
        <d v="2015-05-20T00:00:00" u="1"/>
        <d v="2017-04-24T00:00:00" u="1"/>
        <d v="2019-03-28T00:00:00" u="1"/>
        <d v="2016-05-20T00:00:00" u="1"/>
        <d v="2018-04-24T00:00:00" u="1"/>
        <d v="2015-06-16T00:00:00" u="1"/>
        <d v="2017-05-20T00:00:00" u="1"/>
        <d v="2019-04-24T00:00:00" u="1"/>
        <d v="2016-06-16T00:00:00" u="1"/>
        <d v="2018-05-20T00:00:00" u="1"/>
        <d v="2015-07-12T00:00:00" u="1"/>
        <d v="2017-06-16T00:00:00" u="1"/>
        <d v="2019-05-20T00:00:00" u="1"/>
        <d v="2014-08-08T00:00:00" u="1"/>
        <d v="2016-07-12T00:00:00" u="1"/>
        <d v="2018-06-16T00:00:00" u="1"/>
        <d v="2015-08-08T00:00:00" u="1"/>
        <d v="2017-07-12T00:00:00" u="1"/>
        <d v="2019-06-16T00:00:00" u="1"/>
        <d v="2014-09-04T00:00:00" u="1"/>
        <d v="2016-08-08T00:00:00" u="1"/>
        <d v="2018-07-12T00:00:00" u="1"/>
        <d v="2015-09-04T00:00:00" u="1"/>
        <d v="2017-08-08T00:00:00" u="1"/>
        <d v="2019-07-12T00:00:00" u="1"/>
        <d v="2016-09-04T00:00:00" u="1"/>
        <d v="2019-08-08T00:00:00" u="1"/>
        <d v="2018-09-04T00:00:00" u="1"/>
        <d v="2019-09-04T00:00:00" u="1"/>
        <d v="2015-03-30T00:00:00" u="1"/>
        <d v="2016-03-30T00:00:00" u="1"/>
        <d v="2015-04-26T00:00:00" u="1"/>
        <d v="2017-03-30T00:00:00" u="1"/>
        <d v="2016-04-26T00:00:00" u="1"/>
        <d v="2018-03-30T00:00:00" u="1"/>
        <d v="2015-05-22T00:00:00" u="1"/>
        <d v="2017-04-26T00:00:00" u="1"/>
        <d v="2019-03-30T00:00:00" u="1"/>
        <d v="2014-06-18T00:00:00" u="1"/>
        <d v="2016-05-22T00:00:00" u="1"/>
        <d v="2018-04-26T00:00:00" u="1"/>
        <d v="2015-06-18T00:00:00" u="1"/>
        <d v="2017-05-22T00:00:00" u="1"/>
        <d v="2019-04-26T00:00:00" u="1"/>
        <d v="2014-07-14T00:00:00" u="1"/>
        <d v="2018-05-22T00:00:00" u="1"/>
        <d v="2017-06-18T00:00:00" u="1"/>
        <d v="2019-05-22T00:00:00" u="1"/>
        <d v="2014-08-10T00:00:00" u="1"/>
        <d v="2018-06-18T00:00:00" u="1"/>
        <d v="2015-08-10T00:00:00" u="1"/>
        <d v="2017-07-14T00:00:00" u="1"/>
        <d v="2019-06-18T00:00:00" u="1"/>
        <d v="2016-08-10T00:00:00" u="1"/>
        <d v="2018-07-14T00:00:00" u="1"/>
        <d v="2015-09-06T00:00:00" u="1"/>
        <d v="2019-07-14T00:00:00" u="1"/>
        <d v="2016-09-06T00:00:00" u="1"/>
        <d v="2018-08-10T00:00:00" u="1"/>
        <d v="2015-10-02T00:00:00" u="1"/>
        <d v="2017-09-06T00:00:00" u="1"/>
        <d v="2019-08-10T00:00:00" u="1"/>
        <d v="2016-10-02T00:00:00" u="1"/>
        <d v="2018-09-06T00:00:00" u="1"/>
        <d v="2017-10-02T00:00:00" u="1"/>
        <d v="2019-09-06T00:00:00" u="1"/>
        <d v="2018-10-02T00:00:00" u="1"/>
        <d v="2019-10-02T00:00:00" u="1"/>
        <d v="2015-04-28T00:00:00" u="1"/>
        <d v="2016-04-28T00:00:00" u="1"/>
        <d v="2015-05-24T00:00:00" u="1"/>
        <d v="2017-04-28T00:00:00" u="1"/>
        <d v="2016-05-24T00:00:00" u="1"/>
        <d v="2018-04-28T00:00:00" u="1"/>
        <d v="2015-06-20T00:00:00" u="1"/>
        <d v="2017-05-24T00:00:00" u="1"/>
        <d v="2019-04-28T00:00:00" u="1"/>
        <d v="2016-06-20T00:00:00" u="1"/>
        <d v="2018-05-24T00:00:00" u="1"/>
        <d v="2015-07-16T00:00:00" u="1"/>
        <d v="2017-06-20T00:00:00" u="1"/>
        <d v="2019-05-24T00:00:00" u="1"/>
        <d v="2014-08-12T00:00:00" u="1"/>
        <d v="2016-07-16T00:00:00" u="1"/>
        <d v="2018-06-20T00:00:00" u="1"/>
        <d v="2015-08-12T00:00:00" u="1"/>
        <d v="2017-07-16T00:00:00" u="1"/>
        <d v="2019-06-20T00:00:00" u="1"/>
        <d v="2014-09-08T00:00:00" u="1"/>
        <d v="2016-08-12T00:00:00" u="1"/>
        <d v="2018-07-16T00:00:00" u="1"/>
        <d v="2015-09-08T00:00:00" u="1"/>
        <d v="2017-08-12T00:00:00" u="1"/>
        <d v="2019-07-16T00:00:00" u="1"/>
        <d v="2016-09-08T00:00:00" u="1"/>
        <d v="2018-08-12T00:00:00" u="1"/>
        <d v="2015-10-04T00:00:00" u="1"/>
        <d v="2017-09-08T00:00:00" u="1"/>
        <d v="2019-08-12T00:00:00" u="1"/>
        <d v="2016-10-04T00:00:00" u="1"/>
        <d v="2018-09-08T00:00:00" u="1"/>
        <d v="2017-10-04T00:00:00" u="1"/>
        <d v="2019-09-08T00:00:00" u="1"/>
        <d v="2018-10-04T00:00:00" u="1"/>
        <d v="2019-10-04T00:00:00" u="1"/>
        <d v="2011-04-30T00:00:00" u="1"/>
        <d v="2012-04-30T00:00:00" u="1"/>
        <d v="2013-04-30T00:00:00" u="1"/>
        <d v="2014-04-30T00:00:00" u="1"/>
        <d v="2015-04-30T00:00:00" u="1"/>
        <d v="2016-04-30T00:00:00" u="1"/>
        <d v="2015-05-26T00:00:00" u="1"/>
        <d v="2017-04-30T00:00:00" u="1"/>
        <d v="2016-05-26T00:00:00" u="1"/>
        <d v="2018-04-30T00:00:00" u="1"/>
        <d v="2015-06-22T00:00:00" u="1"/>
        <d v="2017-05-26T00:00:00" u="1"/>
        <d v="2019-04-30T00:00:00" u="1"/>
        <d v="2016-06-22T00:00:00" u="1"/>
        <d v="2018-05-26T00:00:00" u="1"/>
        <d v="2015-07-18T00:00:00" u="1"/>
        <d v="2017-06-22T00:00:00" u="1"/>
        <d v="2019-05-26T00:00:00" u="1"/>
        <d v="2014-08-14T00:00:00" u="1"/>
        <d v="2016-07-18T00:00:00" u="1"/>
        <d v="2015-08-14T00:00:00" u="1"/>
        <d v="2019-06-22T00:00:00" u="1"/>
        <d v="2014-09-10T00:00:00" u="1"/>
        <d v="2016-08-14T00:00:00" u="1"/>
        <d v="2015-09-10T00:00:00" u="1"/>
        <d v="2017-08-14T00:00:00" u="1"/>
        <d v="2019-07-18T00:00:00" u="1"/>
        <d v="2016-09-10T00:00:00" u="1"/>
        <d v="2018-08-14T00:00:00" u="1"/>
        <d v="2015-10-06T00:00:00" u="1"/>
        <d v="2017-09-10T00:00:00" u="1"/>
        <d v="2019-08-14T00:00:00" u="1"/>
        <d v="2014-11-02T00:00:00" u="1"/>
        <d v="2016-10-06T00:00:00" u="1"/>
        <d v="2018-09-10T00:00:00" u="1"/>
        <d v="2015-11-02T00:00:00" u="1"/>
        <d v="2017-10-06T00:00:00" u="1"/>
        <d v="2019-09-10T00:00:00" u="1"/>
        <d v="2016-11-02T00:00:00" u="1"/>
        <d v="2018-10-06T00:00:00" u="1"/>
        <d v="2017-11-02T00:00:00" u="1"/>
        <d v="2019-10-06T00:00:00" u="1"/>
        <d v="2018-11-02T00:00:00" u="1"/>
        <d v="2019-11-02T00:00:00" u="1"/>
        <d v="2015-05-28T00:00:00" u="1"/>
        <d v="2016-05-28T00:00:00" u="1"/>
        <d v="2015-06-24T00:00:00" u="1"/>
        <d v="2017-05-28T00:00:00" u="1"/>
        <d v="2016-06-24T00:00:00" u="1"/>
        <d v="2018-05-28T00:00:00" u="1"/>
        <d v="2015-07-20T00:00:00" u="1"/>
        <d v="2017-06-24T00:00:00" u="1"/>
        <d v="2019-05-28T00:00:00" u="1"/>
        <d v="2016-07-20T00:00:00" u="1"/>
        <d v="2018-06-24T00:00:00" u="1"/>
        <d v="2015-08-16T00:00:00" u="1"/>
        <d v="2017-07-20T00:00:00" u="1"/>
        <d v="2019-06-24T00:00:00" u="1"/>
        <d v="2014-09-12T00:00:00" u="1"/>
        <d v="2018-07-20T00:00:00" u="1"/>
        <d v="2015-09-12T00:00:00" u="1"/>
        <d v="2017-08-16T00:00:00" u="1"/>
        <d v="2019-07-20T00:00:00" u="1"/>
        <d v="2016-09-12T00:00:00" u="1"/>
        <d v="2018-08-16T00:00:00" u="1"/>
        <d v="2013-11-04T00:00:00" u="1"/>
        <d v="2015-10-08T00:00:00" u="1"/>
        <d v="2017-09-12T00:00:00" u="1"/>
        <d v="2019-08-16T00:00:00" u="1"/>
        <d v="2014-11-04T00:00:00" u="1"/>
        <d v="2016-10-08T00:00:00" u="1"/>
        <d v="2018-09-12T00:00:00" u="1"/>
        <d v="2015-11-04T00:00:00" u="1"/>
        <d v="2017-10-08T00:00:00" u="1"/>
        <d v="2019-09-12T00:00:00" u="1"/>
        <d v="2016-11-04T00:00:00" u="1"/>
        <d v="2017-11-04T00:00:00" u="1"/>
        <d v="2019-10-08T00:00:00" u="1"/>
        <d v="2018-11-04T00:00:00" u="1"/>
        <d v="2019-11-04T00:00:00" u="1"/>
        <d v="2014-05-30T00:00:00" u="1"/>
        <d v="2015-05-30T00:00:00" u="1"/>
        <d v="2016-05-30T00:00:00" u="1"/>
        <d v="2015-06-26T00:00:00" u="1"/>
        <d v="2017-05-30T00:00:00" u="1"/>
        <d v="2016-06-26T00:00:00" u="1"/>
        <d v="2018-05-30T00:00:00" u="1"/>
        <d v="2015-07-22T00:00:00" u="1"/>
        <d v="2017-06-26T00:00:00" u="1"/>
        <d v="2019-05-30T00:00:00" u="1"/>
        <d v="2014-08-18T00:00:00" u="1"/>
        <d v="2016-07-22T00:00:00" u="1"/>
        <d v="2018-06-26T00:00:00" u="1"/>
        <d v="2015-08-18T00:00:00" u="1"/>
        <d v="2017-07-22T00:00:00" u="1"/>
        <d v="2019-06-26T00:00:00" u="1"/>
        <d v="2014-09-14T00:00:00" u="1"/>
        <d v="2016-08-18T00:00:00" u="1"/>
        <d v="2018-07-22T00:00:00" u="1"/>
        <d v="2015-09-14T00:00:00" u="1"/>
        <d v="2017-08-18T00:00:00" u="1"/>
        <d v="2019-07-22T00:00:00" u="1"/>
        <d v="2016-09-14T00:00:00" u="1"/>
        <d v="2018-08-18T00:00:00" u="1"/>
        <d v="2015-10-10T00:00:00" u="1"/>
        <d v="2017-09-14T00:00:00" u="1"/>
        <d v="2019-08-18T00:00:00" u="1"/>
        <d v="2014-11-06T00:00:00" u="1"/>
        <d v="2018-09-14T00:00:00" u="1"/>
        <d v="2015-11-06T00:00:00" u="1"/>
        <d v="2017-10-10T00:00:00" u="1"/>
        <d v="2019-09-14T00:00:00" u="1"/>
        <d v="2016-11-06T00:00:00" u="1"/>
        <d v="2018-10-10T00:00:00" u="1"/>
        <d v="2015-12-02T00:00:00" u="1"/>
        <d v="2019-10-10T00:00:00" u="1"/>
        <d v="2016-12-02T00:00:00" u="1"/>
        <d v="2018-11-06T00:00:00" u="1"/>
        <d v="2017-12-02T00:00:00" u="1"/>
        <d v="2019-11-06T00:00:00" u="1"/>
        <d v="2018-12-02T00:00:00" u="1"/>
        <d v="2019-12-02T00:00:00" u="1"/>
        <d v="2015-06-28T00:00:00" u="1"/>
        <d v="2016-06-28T00:00:00" u="1"/>
        <d v="2015-07-24T00:00:00" u="1"/>
        <d v="2016-07-24T00:00:00" u="1"/>
        <d v="2018-06-28T00:00:00" u="1"/>
        <d v="2015-08-20T00:00:00" u="1"/>
        <d v="2017-07-24T00:00:00" u="1"/>
        <d v="2019-06-28T00:00:00" u="1"/>
        <d v="2016-08-20T00:00:00" u="1"/>
        <d v="2018-07-24T00:00:00" u="1"/>
        <d v="2015-09-16T00:00:00" u="1"/>
        <d v="2017-08-20T00:00:00" u="1"/>
        <d v="2019-07-24T00:00:00" u="1"/>
        <d v="2014-10-12T00:00:00" u="1"/>
        <d v="2016-09-16T00:00:00" u="1"/>
        <d v="2018-08-20T00:00:00" u="1"/>
        <d v="2013-11-08T00:00:00" u="1"/>
        <d v="2015-10-12T00:00:00" u="1"/>
        <d v="2017-09-16T00:00:00" u="1"/>
        <d v="2019-08-20T00:00:00" u="1"/>
        <d v="2014-11-08T00:00:00" u="1"/>
        <d v="2018-09-16T00:00:00" u="1"/>
        <d v="2015-11-08T00:00:00" u="1"/>
        <d v="2017-10-12T00:00:00" u="1"/>
        <d v="2019-09-16T00:00:00" u="1"/>
        <d v="2016-11-08T00:00:00" u="1"/>
        <d v="2018-10-12T00:00:00" u="1"/>
        <d v="2015-12-04T00:00:00" u="1"/>
        <d v="2017-11-08T00:00:00" u="1"/>
        <d v="2019-10-12T00:00:00" u="1"/>
        <d v="2016-12-04T00:00:00" u="1"/>
        <d v="2018-11-08T00:00:00" u="1"/>
        <d v="2017-12-04T00:00:00" u="1"/>
        <d v="2019-11-08T00:00:00" u="1"/>
        <d v="2018-12-04T00:00:00" u="1"/>
        <d v="2019-12-04T00:00:00" u="1"/>
        <d v="2011-06-30T00:00:00" u="1"/>
        <d v="2012-06-30T00:00:00" u="1"/>
        <d v="2013-06-30T00:00:00" u="1"/>
        <d v="2014-06-30T00:00:00" u="1"/>
        <d v="2015-06-30T00:00:00" u="1"/>
        <d v="2016-06-30T00:00:00" u="1"/>
        <d v="2015-07-26T00:00:00" u="1"/>
        <d v="2017-06-30T00:00:00" u="1"/>
        <d v="2016-07-26T00:00:00" u="1"/>
        <d v="2018-06-30T00:00:00" u="1"/>
        <d v="2015-08-22T00:00:00" u="1"/>
        <d v="2017-07-26T00:00:00" u="1"/>
        <d v="2019-06-30T00:00:00" u="1"/>
        <d v="2016-08-22T00:00:00" u="1"/>
        <d v="2018-07-26T00:00:00" u="1"/>
        <d v="2015-09-18T00:00:00" u="1"/>
        <d v="2017-08-22T00:00:00" u="1"/>
        <d v="2019-07-26T00:00:00" u="1"/>
        <d v="2014-10-14T00:00:00" u="1"/>
        <d v="2016-09-18T00:00:00" u="1"/>
        <d v="2018-08-22T00:00:00" u="1"/>
        <d v="2015-10-14T00:00:00" u="1"/>
        <d v="2017-09-18T00:00:00" u="1"/>
        <d v="2019-08-22T00:00:00" u="1"/>
        <d v="2014-11-10T00:00:00" u="1"/>
        <d v="2016-10-14T00:00:00" u="1"/>
        <d v="2018-09-18T00:00:00" u="1"/>
        <d v="2015-11-10T00:00:00" u="1"/>
        <d v="2017-10-14T00:00:00" u="1"/>
        <d v="2019-09-18T00:00:00" u="1"/>
        <d v="2016-11-10T00:00:00" u="1"/>
        <d v="2018-10-14T00:00:00" u="1"/>
        <d v="2015-12-06T00:00:00" u="1"/>
        <d v="2017-11-10T00:00:00" u="1"/>
        <d v="2019-10-14T00:00:00" u="1"/>
        <d v="2016-12-06T00:00:00" u="1"/>
        <d v="2018-11-10T00:00:00" u="1"/>
        <d v="2017-12-06T00:00:00" u="1"/>
        <d v="2019-11-10T00:00:00" u="1"/>
        <d v="2018-12-06T00:00:00" u="1"/>
        <d v="2019-12-06T00:00:00" u="1"/>
        <d v="2015-07-28T00:00:00" u="1"/>
        <d v="2016-07-28T00:00:00" u="1"/>
        <d v="2015-08-24T00:00:00" u="1"/>
        <d v="2017-07-28T00:00:00" u="1"/>
        <d v="2016-08-24T00:00:00" u="1"/>
        <d v="2018-07-28T00:00:00" u="1"/>
        <d v="2015-09-20T00:00:00" u="1"/>
        <d v="2017-08-24T00:00:00" u="1"/>
        <d v="2019-07-28T00:00:00" u="1"/>
        <d v="2016-09-20T00:00:00" u="1"/>
        <d v="2018-08-24T00:00:00" u="1"/>
        <d v="2013-11-12T00:00:00" u="1"/>
        <d v="2015-10-16T00:00:00" u="1"/>
        <d v="2017-09-20T00:00:00" u="1"/>
        <d v="2019-08-24T00:00:00" u="1"/>
        <d v="2014-11-12T00:00:00" u="1"/>
        <d v="2018-09-20T00:00:00" u="1"/>
        <d v="2015-11-12T00:00:00" u="1"/>
        <d v="2017-10-16T00:00:00" u="1"/>
        <d v="2019-09-20T00:00:00" u="1"/>
        <d v="2016-11-12T00:00:00" u="1"/>
        <d v="2015-12-08T00:00:00" u="1"/>
        <d v="2017-11-12T00:00:00" u="1"/>
        <d v="2019-10-16T00:00:00" u="1"/>
        <d v="2016-12-08T00:00:00" u="1"/>
        <d v="2018-11-12T00:00:00" u="1"/>
        <d v="2017-12-08T00:00:00" u="1"/>
        <d v="2019-11-12T00:00:00" u="1"/>
        <d v="2018-12-08T00:00:00" u="1"/>
        <d v="2019-12-08T00:00:00" u="1"/>
        <d v="2014-07-30T00:00:00" u="1"/>
        <d v="2015-07-30T00:00:00" u="1"/>
        <d v="2016-07-30T00:00:00" u="1"/>
        <d v="2015-08-26T00:00:00" u="1"/>
        <d v="2017-07-30T00:00:00" u="1"/>
        <d v="2016-08-26T00:00:00" u="1"/>
        <d v="2018-07-30T00:00:00" u="1"/>
        <d v="2015-09-22T00:00:00" u="1"/>
        <d v="2017-08-26T00:00:00" u="1"/>
        <d v="2019-07-30T00:00:00" u="1"/>
        <d v="2014-10-18T00:00:00" u="1"/>
        <d v="2016-09-22T00:00:00" u="1"/>
        <d v="2018-08-26T00:00:00" u="1"/>
        <d v="2013-11-14T00:00:00" u="1"/>
        <d v="2015-10-18T00:00:00" u="1"/>
        <d v="2017-09-22T00:00:00" u="1"/>
        <d v="2019-08-26T00:00:00" u="1"/>
        <d v="2014-11-14T00:00:00" u="1"/>
        <d v="2016-10-18T00:00:00" u="1"/>
        <d v="2018-09-22T00:00:00" u="1"/>
        <d v="2015-11-14T00:00:00" u="1"/>
        <d v="2017-10-18T00:00:00" u="1"/>
        <d v="2019-09-22T00:00:00" u="1"/>
        <d v="2018-10-18T00:00:00" u="1"/>
        <d v="2015-12-10T00:00:00" u="1"/>
        <d v="2017-11-14T00:00:00" u="1"/>
        <d v="2019-10-18T00:00:00" u="1"/>
        <d v="2016-12-10T00:00:00" u="1"/>
        <d v="2018-11-14T00:00:00" u="1"/>
        <d v="2018-12-10T00:00:00" u="1"/>
        <d v="2014-08-28T00:00:00" u="1"/>
        <d v="2015-08-28T00:00:00" u="1"/>
        <d v="2016-08-28T00:00:00" u="1"/>
        <d v="2015-09-24T00:00:00" u="1"/>
        <d v="2018-08-28T00:00:00" u="1"/>
        <d v="2015-10-20T00:00:00" u="1"/>
        <d v="2017-09-24T00:00:00" u="1"/>
        <d v="2019-08-28T00:00:00" u="1"/>
        <d v="2016-10-20T00:00:00" u="1"/>
        <d v="2018-09-24T00:00:00" u="1"/>
        <d v="2015-11-16T00:00:00" u="1"/>
        <d v="2017-10-20T00:00:00" u="1"/>
        <d v="2019-09-24T00:00:00" u="1"/>
        <d v="2016-11-16T00:00:00" u="1"/>
        <d v="2018-10-20T00:00:00" u="1"/>
        <d v="2015-12-12T00:00:00" u="1"/>
        <d v="2017-11-16T00:00:00" u="1"/>
        <d v="2019-10-20T00:00:00" u="1"/>
        <d v="2016-12-12T00:00:00" u="1"/>
        <d v="2018-11-16T00:00:00" u="1"/>
        <d v="2017-12-12T00:00:00" u="1"/>
        <d v="2019-11-16T00:00:00" u="1"/>
        <d v="2018-12-12T00:00:00" u="1"/>
        <d v="2019-12-12T00:00:00" u="1"/>
        <d v="2014-08-30T00:00:00" u="1"/>
        <d v="2015-08-30T00:00:00" u="1"/>
        <d v="2016-08-30T00:00:00" u="1"/>
        <d v="2015-09-26T00:00:00" u="1"/>
        <d v="2017-08-30T00:00:00" u="1"/>
        <d v="2016-09-26T00:00:00" u="1"/>
        <d v="2018-08-30T00:00:00" u="1"/>
        <d v="2015-10-22T00:00:00" u="1"/>
        <d v="2017-09-26T00:00:00" u="1"/>
        <d v="2019-08-30T00:00:00" u="1"/>
        <d v="2014-11-18T00:00:00" u="1"/>
        <d v="2016-10-22T00:00:00" u="1"/>
        <d v="2018-09-26T00:00:00" u="1"/>
        <d v="2013-12-14T00:00:00" u="1"/>
        <d v="2015-11-18T00:00:00" u="1"/>
        <d v="2017-10-22T00:00:00" u="1"/>
        <d v="2019-09-26T00:00:00" u="1"/>
        <d v="2014-12-14T00:00:00" u="1"/>
        <d v="2016-11-18T00:00:00" u="1"/>
        <d v="2018-10-22T00:00:00" u="1"/>
        <d v="2015-12-14T00:00:00" u="1"/>
        <d v="2017-11-18T00:00:00" u="1"/>
        <d v="2019-10-22T00:00:00" u="1"/>
        <d v="2016-12-14T00:00:00" u="1"/>
        <d v="2018-11-18T00:00:00" u="1"/>
        <d v="2017-12-14T00:00:00" u="1"/>
        <d v="2019-11-18T00:00:00" u="1"/>
        <d v="2018-12-14T00:00:00" u="1"/>
        <d v="2019-12-14T00:00:00" u="1"/>
        <d v="2015-09-28T00:00:00" u="1"/>
        <d v="2016-09-28T00:00:00" u="1"/>
        <d v="2015-10-24T00:00:00" u="1"/>
        <d v="2017-09-28T00:00:00" u="1"/>
        <d v="2016-10-24T00:00:00" u="1"/>
        <d v="2018-09-28T00:00:00" u="1"/>
        <d v="2015-11-20T00:00:00" u="1"/>
        <d v="2017-10-24T00:00:00" u="1"/>
        <d v="2019-09-28T00:00:00" u="1"/>
        <d v="2016-11-20T00:00:00" u="1"/>
        <d v="2018-10-24T00:00:00" u="1"/>
        <d v="2015-12-16T00:00:00" u="1"/>
        <d v="2017-11-20T00:00:00" u="1"/>
        <d v="2019-10-24T00:00:00" u="1"/>
        <d v="2016-12-16T00:00:00" u="1"/>
        <d v="2018-11-20T00:00:00" u="1"/>
        <d v="2017-12-16T00:00:00" u="1"/>
        <d v="2019-11-20T00:00:00" u="1"/>
        <d v="2018-12-16T00:00:00" u="1"/>
        <d v="2019-12-16T00:00:00" u="1"/>
        <d v="2011-09-30T00:00:00" u="1"/>
        <d v="2012-09-30T00:00:00" u="1"/>
        <d v="2013-09-30T00:00:00" u="1"/>
        <d v="2014-09-30T00:00:00" u="1"/>
        <d v="2015-09-30T00:00:00" u="1"/>
        <d v="2016-09-30T00:00:00" u="1"/>
        <d v="2011-12-18T00:00:00" u="1"/>
        <d v="2015-10-26T00:00:00" u="1"/>
        <d v="2017-09-30T00:00:00" u="1"/>
        <d v="2016-10-26T00:00:00" u="1"/>
        <d v="2018-09-30T00:00:00" u="1"/>
        <d v="2015-11-22T00:00:00" u="1"/>
        <d v="2017-10-26T00:00:00" u="1"/>
        <d v="2019-09-30T00:00:00" u="1"/>
        <d v="2016-11-22T00:00:00" u="1"/>
        <d v="2018-10-26T00:00:00" u="1"/>
        <d v="2015-12-18T00:00:00" u="1"/>
        <d v="2017-11-22T00:00:00" u="1"/>
        <d v="2019-10-26T00:00:00" u="1"/>
        <d v="2016-12-18T00:00:00" u="1"/>
        <d v="2018-11-22T00:00:00" u="1"/>
        <d v="2017-12-18T00:00:00" u="1"/>
        <d v="2019-11-22T00:00:00" u="1"/>
        <d v="2018-12-18T00:00:00" u="1"/>
        <d v="2019-12-18T00:00:00" u="1"/>
        <d v="2015-10-28T00:00:00" u="1"/>
        <d v="2016-10-28T00:00:00" u="1"/>
        <d v="2015-11-24T00:00:00" u="1"/>
        <d v="2014-12-20T00:00:00" u="1"/>
        <d v="2018-10-28T00:00:00" u="1"/>
        <d v="2015-12-20T00:00:00" u="1"/>
        <d v="2017-11-24T00:00:00" u="1"/>
        <d v="2019-10-28T00:00:00" u="1"/>
        <d v="2016-12-20T00:00:00" u="1"/>
        <d v="2018-11-24T00:00:00" u="1"/>
        <d v="2017-12-20T00:00:00" u="1"/>
        <d v="2019-11-24T00:00:00" u="1"/>
        <d v="2018-12-20T00:00:00" u="1"/>
        <d v="2019-12-20T00:00:00" u="1"/>
        <d v="2015-01-01T00:00:00" u="1"/>
        <d v="2017-01-01T00:00:00" u="1"/>
        <d v="2019-01-01T00:00:00" u="1"/>
        <d v="2013-10-30T00:00:00" u="1"/>
        <d v="2014-10-30T00:00:00" u="1"/>
        <d v="2015-10-30T00:00:00" u="1"/>
        <d v="2015-11-26T00:00:00" u="1"/>
        <d v="2017-10-30T00:00:00" u="1"/>
        <d v="2018-10-30T00:00:00" u="1"/>
        <d v="2015-12-22T00:00:00" u="1"/>
        <d v="2017-11-26T00:00:00" u="1"/>
        <d v="2019-10-30T00:00:00" u="1"/>
        <d v="2016-12-22T00:00:00" u="1"/>
        <d v="2018-11-26T00:00:00" u="1"/>
        <d v="2017-12-22T00:00:00" u="1"/>
        <d v="2019-11-26T00:00:00" u="1"/>
        <d v="2018-12-22T00:00:00" u="1"/>
        <d v="2019-12-22T00:00:00" u="1"/>
        <d v="2013-01-03T00:00:00" u="1"/>
        <d v="2014-01-03T00:00:00" u="1"/>
        <d v="2015-01-03T00:00:00" u="1"/>
        <d v="2017-01-03T00:00:00" u="1"/>
        <d v="2018-01-03T00:00:00" u="1"/>
        <d v="2019-01-03T00:00:00" u="1"/>
        <d v="2015-11-28T00:00:00" u="1"/>
        <d v="2016-11-28T00:00:00" u="1"/>
        <d v="2015-12-24T00:00:00" u="1"/>
        <d v="2017-11-28T00:00:00" u="1"/>
        <d v="2016-12-24T00:00:00" u="1"/>
        <d v="2018-11-28T00:00:00" u="1"/>
        <d v="2017-12-24T00:00:00" u="1"/>
        <d v="2019-11-28T00:00:00" u="1"/>
        <d v="2018-12-24T00:00:00" u="1"/>
        <d v="2019-12-24T00:00:00" u="1"/>
        <d v="2012-01-05T00:00:00" u="1"/>
        <d v="2012-02-01T00:00:00" u="1"/>
        <d v="2014-01-05T00:00:00" u="1"/>
        <d v="2015-01-05T00:00:00" u="1"/>
        <d v="2014-02-01T00:00:00" u="1"/>
        <d v="2015-02-01T00:00:00" u="1"/>
        <d v="2017-01-05T00:00:00" u="1"/>
        <d v="2016-02-01T00:00:00" u="1"/>
        <d v="2018-01-05T00:00:00" u="1"/>
        <d v="2017-02-01T00:00:00" u="1"/>
        <d v="2019-01-05T00:00:00" u="1"/>
        <d v="2018-02-01T00:00:00" u="1"/>
        <d v="2019-02-01T00:00:00" u="1"/>
        <d v="2011-11-30T00:00:00" u="1"/>
        <d v="2012-11-30T00:00:00" u="1"/>
        <d v="2013-11-30T00:00:00" u="1"/>
        <d v="2014-11-30T00:00:00" u="1"/>
        <d v="2015-11-30T00:00:00" u="1"/>
        <d v="2016-11-30T00:00:00" u="1"/>
        <d v="2015-12-26T00:00:00" u="1"/>
        <d v="2017-11-30T00:00:00" u="1"/>
        <d v="2016-12-26T00:00:00" u="1"/>
        <d v="2018-11-30T00:00:00" u="1"/>
        <d v="2017-12-26T00:00:00" u="1"/>
        <d v="2019-11-30T00:00:00" u="1"/>
        <d v="2019-12-26T00:00:00" u="1"/>
        <d v="2012-01-07T00:00:00" u="1"/>
        <d v="2011-02-03T00:00:00" u="1"/>
        <d v="2012-02-03T00:00:00" u="1"/>
        <d v="2014-01-07T00:00:00" u="1"/>
        <d v="2013-02-03T00:00:00" u="1"/>
        <d v="2015-01-07T00:00:00" u="1"/>
        <d v="2014-02-03T00:00:00" u="1"/>
        <d v="2015-02-03T00:00:00" u="1"/>
        <d v="2017-01-07T00:00:00" u="1"/>
        <d v="2016-02-03T00:00:00" u="1"/>
        <d v="2018-01-07T00:00:00" u="1"/>
        <d v="2017-02-03T00:00:00" u="1"/>
        <d v="2019-01-07T00:00:00" u="1"/>
        <d v="2018-02-03T00:00:00" u="1"/>
        <d v="2019-02-03T00:00:00" u="1"/>
        <d v="2014-12-28T00:00:00" u="1"/>
        <d v="2015-12-28T00:00:00" u="1"/>
        <d v="2016-12-28T00:00:00" u="1"/>
        <d v="2017-12-28T00:00:00" u="1"/>
        <d v="2018-12-28T00:00:00" u="1"/>
        <d v="2019-12-28T00:00:00" u="1"/>
        <d v="2012-01-09T00:00:00" u="1"/>
        <d v="2012-02-05T00:00:00" u="1"/>
        <d v="2014-01-09T00:00:00" u="1"/>
        <d v="2013-02-05T00:00:00" u="1"/>
        <d v="2015-01-09T00:00:00" u="1"/>
        <d v="2014-02-05T00:00:00" u="1"/>
        <d v="2016-01-09T00:00:00" u="1"/>
        <d v="2015-02-05T00:00:00" u="1"/>
        <d v="2017-01-09T00:00:00" u="1"/>
        <d v="2014-03-01T00:00:00" u="1"/>
        <d v="2016-02-05T00:00:00" u="1"/>
        <d v="2018-01-09T00:00:00" u="1"/>
        <d v="2015-03-01T00:00:00" u="1"/>
        <d v="2017-02-05T00:00:00" u="1"/>
        <d v="2019-01-09T00:00:00" u="1"/>
        <d v="2016-03-01T00:00:00" u="1"/>
        <d v="2018-02-05T00:00:00" u="1"/>
        <d v="2017-03-01T00:00:00" u="1"/>
        <d v="2019-02-05T00:00:00" u="1"/>
        <d v="2018-03-01T00:00:00" u="1"/>
        <d v="2019-03-01T00:00:00" u="1"/>
        <d v="2013-12-30T00:00:00" u="1"/>
        <d v="2014-12-30T00:00:00" u="1"/>
        <d v="2015-12-30T00:00:00" u="1"/>
        <d v="2016-12-30T00:00:00" u="1"/>
        <d v="2018-12-30T00:00:00" u="1"/>
        <d v="2019-12-30T00:00:00" u="1"/>
        <d v="2011-01-11T00:00:00" u="1"/>
        <d v="2012-01-11T00:00:00" u="1"/>
        <d v="2014-01-11T00:00:00" u="1"/>
        <d v="2011-03-03T00:00:00" u="1"/>
        <d v="2013-02-07T00:00:00" u="1"/>
        <d v="2015-01-11T00:00:00" u="1"/>
        <d v="2012-03-03T00:00:00" u="1"/>
        <d v="2014-02-07T00:00:00" u="1"/>
        <d v="2013-03-03T00:00:00" u="1"/>
        <d v="2015-02-07T00:00:00" u="1"/>
        <d v="2014-03-03T00:00:00" u="1"/>
        <d v="2016-02-07T00:00:00" u="1"/>
        <d v="2015-03-03T00:00:00" u="1"/>
        <d v="2017-02-07T00:00:00" u="1"/>
        <d v="2019-01-11T00:00:00" u="1"/>
        <d v="2016-03-03T00:00:00" u="1"/>
        <d v="2018-02-07T00:00:00" u="1"/>
        <d v="2017-03-03T00:00:00" u="1"/>
        <d v="2019-02-07T00:00:00" u="1"/>
        <d v="2018-03-03T00:00:00" u="1"/>
        <d v="2019-03-03T00:00:00" u="1"/>
        <d v="2012-01-13T00:00:00" u="1"/>
        <d v="2012-02-09T00:00:00" u="1"/>
        <d v="2014-01-13T00:00:00" u="1"/>
        <d v="2011-03-05T00:00:00" u="1"/>
        <d v="2013-02-09T00:00:00" u="1"/>
        <d v="2015-01-13T00:00:00" u="1"/>
        <d v="2016-01-13T00:00:00" u="1"/>
        <d v="2015-02-09T00:00:00" u="1"/>
        <d v="2017-01-13T00:00:00" u="1"/>
        <d v="2014-03-05T00:00:00" u="1"/>
        <d v="2016-02-09T00:00:00" u="1"/>
        <d v="2015-03-05T00:00:00" u="1"/>
        <d v="2017-02-09T00:00:00" u="1"/>
        <d v="2018-02-09T00:00:00" u="1"/>
        <d v="2015-04-01T00:00:00" u="1"/>
        <d v="2017-03-05T00:00:00" u="1"/>
        <d v="2019-02-09T00:00:00" u="1"/>
        <d v="2018-03-05T00:00:00" u="1"/>
        <d v="2017-04-01T00:00:00" u="1"/>
        <d v="2019-03-05T00:00:00" u="1"/>
        <d v="2018-04-01T00:00:00" u="1"/>
        <d v="2019-04-01T00:00:00" u="1"/>
        <d v="2012-01-15T00:00:00" u="1"/>
        <d v="2011-02-11T00:00:00" u="1"/>
        <d v="2013-01-15T00:00:00" u="1"/>
        <d v="2014-01-15T00:00:00" u="1"/>
        <d v="2015-01-15T00:00:00" u="1"/>
        <d v="2014-02-11T00:00:00" u="1"/>
        <d v="2016-01-15T00:00:00" u="1"/>
        <d v="2015-02-11T00:00:00" u="1"/>
        <d v="2017-01-15T00:00:00" u="1"/>
        <d v="2014-03-07T00:00:00" u="1"/>
        <d v="2016-02-11T00:00:00" u="1"/>
        <d v="2018-01-15T00:00:00" u="1"/>
        <d v="2015-03-07T00:00:00" u="1"/>
        <d v="2017-02-11T00:00:00" u="1"/>
        <d v="2014-04-03T00:00:00" u="1"/>
        <d v="2016-03-07T00:00:00" u="1"/>
        <d v="2018-02-11T00:00:00" u="1"/>
        <d v="2015-04-03T00:00:00" u="1"/>
        <d v="2017-03-07T00:00:00" u="1"/>
        <d v="2019-02-11T00:00:00" u="1"/>
        <d v="2016-04-03T00:00:00" u="1"/>
        <d v="2018-03-07T00:00:00" u="1"/>
        <d v="2017-04-03T00:00:00" u="1"/>
        <d v="2019-03-07T00:00:00" u="1"/>
        <d v="2018-04-03T00:00:00" u="1"/>
        <d v="2019-04-03T00:00:00" u="1"/>
        <d v="2011-01-17T00:00:00" u="1"/>
        <d v="2012-01-17T00:00:00" u="1"/>
        <d v="2011-02-13T00:00:00" u="1"/>
        <d v="2013-01-17T00:00:00" u="1"/>
        <d v="2012-02-13T00:00:00" u="1"/>
        <d v="2014-01-17T00:00:00" u="1"/>
        <d v="2015-01-17T00:00:00" u="1"/>
        <d v="2014-02-13T00:00:00" u="1"/>
        <d v="2016-01-17T00:00:00" u="1"/>
        <d v="2015-02-13T00:00:00" u="1"/>
        <d v="2017-01-17T00:00:00" u="1"/>
        <d v="2014-03-09T00:00:00" u="1"/>
        <d v="2016-02-13T00:00:00" u="1"/>
        <d v="2018-01-17T00:00:00" u="1"/>
        <d v="2013-04-05T00:00:00" u="1"/>
        <d v="2015-03-09T00:00:00" u="1"/>
        <d v="2017-02-13T00:00:00" u="1"/>
        <d v="2019-01-17T00:00:00" u="1"/>
        <d v="2014-04-05T00:00:00" u="1"/>
        <d v="2016-03-09T00:00:00" u="1"/>
        <d v="2018-02-13T00:00:00" u="1"/>
        <d v="2015-04-05T00:00:00" u="1"/>
        <d v="2017-03-09T00:00:00" u="1"/>
        <d v="2019-02-13T00:00:00" u="1"/>
        <d v="2016-04-05T00:00:00" u="1"/>
        <d v="2018-03-09T00:00:00" u="1"/>
        <d v="2015-05-01T00:00:00" u="1"/>
        <d v="2017-04-05T00:00:00" u="1"/>
        <d v="2019-03-09T00:00:00" u="1"/>
        <d v="2016-05-01T00:00:00" u="1"/>
        <d v="2018-04-05T00:00:00" u="1"/>
        <d v="2017-05-01T00:00:00" u="1"/>
        <d v="2019-04-05T00:00:00" u="1"/>
        <d v="2018-05-01T00:00:00" u="1"/>
        <d v="2019-05-01T00:00:00" u="1"/>
        <d v="2012-01-19T00:00:00" u="1"/>
        <d v="2013-01-19T00:00:00" u="1"/>
        <d v="2014-01-19T00:00:00" u="1"/>
        <d v="2013-02-15T00:00:00" u="1"/>
        <d v="2015-01-19T00:00:00" u="1"/>
        <d v="2014-02-15T00:00:00" u="1"/>
        <d v="2016-01-19T00:00:00" u="1"/>
        <d v="2015-02-15T00:00:00" u="1"/>
        <d v="2017-01-19T00:00:00" u="1"/>
        <d v="2014-03-11T00:00:00" u="1"/>
        <d v="2018-01-19T00:00:00" u="1"/>
        <d v="2011-05-03T00:00:00" u="1"/>
        <d v="2015-03-11T00:00:00" u="1"/>
        <d v="2017-02-15T00:00:00" u="1"/>
        <d v="2014-04-07T00:00:00" u="1"/>
        <d v="2016-03-11T00:00:00" u="1"/>
        <d v="2018-02-15T00:00:00" u="1"/>
        <d v="2015-04-07T00:00:00" u="1"/>
        <d v="2017-03-11T00:00:00" u="1"/>
        <d v="2019-02-15T00:00:00" u="1"/>
        <d v="2014-05-03T00:00:00" u="1"/>
        <d v="2016-04-07T00:00:00" u="1"/>
        <d v="2015-05-03T00:00:00" u="1"/>
        <d v="2019-03-11T00:00:00" u="1"/>
        <d v="2016-05-03T00:00:00" u="1"/>
        <d v="2018-04-07T00:00:00" u="1"/>
        <d v="2017-05-03T00:00:00" u="1"/>
        <d v="2019-04-07T00:00:00" u="1"/>
        <d v="2018-05-03T00:00:00" u="1"/>
        <d v="2019-05-03T00:00:00" u="1"/>
        <d v="2011-01-21T00:00:00" u="1"/>
        <d v="2012-01-21T00:00:00" u="1"/>
        <d v="2013-01-21T00:00:00" u="1"/>
        <d v="2012-02-17T00:00:00" u="1"/>
        <d v="2014-01-21T00:00:00" u="1"/>
        <d v="2015-01-21T00:00:00" u="1"/>
        <d v="2014-02-17T00:00:00" u="1"/>
        <d v="2016-01-21T00:00:00" u="1"/>
        <d v="2011-04-09T00:00:00" u="1"/>
        <d v="2013-03-13T00:00:00" u="1"/>
        <d v="2015-02-17T00:00:00" u="1"/>
        <d v="2017-01-21T00:00:00" u="1"/>
        <d v="2012-04-09T00:00:00" u="1"/>
        <d v="2014-03-13T00:00:00" u="1"/>
        <d v="2016-02-17T00:00:00" u="1"/>
        <d v="2018-01-21T00:00:00" u="1"/>
        <d v="2011-05-05T00:00:00" u="1"/>
        <d v="2015-03-13T00:00:00" u="1"/>
        <d v="2017-02-17T00:00:00" u="1"/>
        <d v="2019-01-21T00:00:00" u="1"/>
        <d v="2014-04-09T00:00:00" u="1"/>
        <d v="2016-03-13T00:00:00" u="1"/>
        <d v="2018-02-17T00:00:00" u="1"/>
        <d v="2013-05-05T00:00:00" u="1"/>
        <d v="2015-04-09T00:00:00" u="1"/>
        <d v="2017-03-13T00:00:00" u="1"/>
        <d v="2019-02-17T00:00:00" u="1"/>
        <d v="2014-05-05T00:00:00" u="1"/>
        <d v="2016-04-09T00:00:00" u="1"/>
        <d v="2018-03-13T00:00:00" u="1"/>
        <d v="2015-05-05T00:00:00" u="1"/>
        <d v="2017-04-09T00:00:00" u="1"/>
        <d v="2019-03-13T00:00:00" u="1"/>
        <d v="2016-05-05T00:00:00" u="1"/>
        <d v="2015-06-01T00:00:00" u="1"/>
        <d v="2017-05-05T00:00:00" u="1"/>
        <d v="2019-04-09T00:00:00" u="1"/>
        <d v="2016-06-01T00:00:00" u="1"/>
        <d v="2018-05-05T00:00:00" u="1"/>
        <d v="2017-06-01T00:00:00" u="1"/>
        <d v="2019-05-05T00:00:00" u="1"/>
        <d v="2018-06-01T00:00:00" u="1"/>
        <d v="2019-06-01T00:00:00" u="1"/>
        <d v="2012-01-23T00:00:00" u="1"/>
        <d v="2012-02-19T00:00:00" u="1"/>
        <d v="2014-01-23T00:00:00" u="1"/>
        <d v="2015-01-23T00:00:00" u="1"/>
        <d v="2014-02-19T00:00:00" u="1"/>
        <d v="2016-01-23T00:00:00" u="1"/>
        <d v="2015-02-19T00:00:00" u="1"/>
        <d v="2017-01-23T00:00:00" u="1"/>
        <d v="2012-04-11T00:00:00" u="1"/>
        <d v="2016-02-19T00:00:00" u="1"/>
        <d v="2018-01-23T00:00:00" u="1"/>
        <d v="2011-05-07T00:00:00" u="1"/>
        <d v="2015-03-15T00:00:00" u="1"/>
        <d v="2017-02-19T00:00:00" u="1"/>
        <d v="2019-01-23T00:00:00" u="1"/>
        <d v="2014-04-11T00:00:00" u="1"/>
        <d v="2018-02-19T00:00:00" u="1"/>
        <d v="2011-06-03T00:00:00" u="1"/>
        <d v="2015-04-11T00:00:00" u="1"/>
        <d v="2017-03-15T00:00:00" u="1"/>
        <d v="2019-02-19T00:00:00" u="1"/>
        <d v="2014-05-07T00:00:00" u="1"/>
        <d v="2016-04-11T00:00:00" u="1"/>
        <d v="2013-06-03T00:00:00" u="1"/>
        <d v="2015-05-07T00:00:00" u="1"/>
        <d v="2019-03-15T00:00:00" u="1"/>
        <d v="2014-06-03T00:00:00" u="1"/>
        <d v="2016-05-07T00:00:00" u="1"/>
        <d v="2018-04-11T00:00:00" u="1"/>
        <d v="2015-06-03T00:00:00" u="1"/>
        <d v="2019-04-11T00:00:00" u="1"/>
        <d v="2017-06-03T00:00:00" u="1"/>
        <d v="2019-05-07T00:00:00" u="1"/>
        <d v="2018-06-03T00:00:00" u="1"/>
        <d v="2019-06-03T00:00:00" u="1"/>
        <d v="2011-01-25T00:00:00" u="1"/>
        <d v="2012-01-25T00:00:00" u="1"/>
        <d v="2011-02-21T00:00:00" u="1"/>
        <d v="2013-01-25T00:00:00" u="1"/>
        <d v="2014-01-25T00:00:00" u="1"/>
        <d v="2013-02-21T00:00:00" u="1"/>
        <d v="2015-01-25T00:00:00" u="1"/>
        <d v="2012-03-17T00:00:00" u="1"/>
        <d v="2014-02-21T00:00:00" u="1"/>
        <d v="2011-04-13T00:00:00" u="1"/>
        <d v="2015-02-21T00:00:00" u="1"/>
        <d v="2017-01-25T00:00:00" u="1"/>
        <d v="2012-04-13T00:00:00" u="1"/>
        <d v="2014-03-17T00:00:00" u="1"/>
        <d v="2016-02-21T00:00:00" u="1"/>
        <d v="2018-01-25T00:00:00" u="1"/>
        <d v="2011-05-09T00:00:00" u="1"/>
        <d v="2013-04-13T00:00:00" u="1"/>
        <d v="2015-03-17T00:00:00" u="1"/>
        <d v="2017-02-21T00:00:00" u="1"/>
        <d v="2012-05-09T00:00:00" u="1"/>
        <d v="2014-04-13T00:00:00" u="1"/>
        <d v="2016-03-17T00:00:00" u="1"/>
        <d v="2011-06-05T00:00:00" u="1"/>
        <d v="2013-05-09T00:00:00" u="1"/>
        <d v="2015-04-13T00:00:00" u="1"/>
        <d v="2017-03-17T00:00:00" u="1"/>
        <d v="2019-02-21T00:00:00" u="1"/>
        <d v="2014-05-09T00:00:00" u="1"/>
        <d v="2016-04-13T00:00:00" u="1"/>
        <d v="2018-03-17T00:00:00" u="1"/>
        <d v="2015-05-09T00:00:00" u="1"/>
        <d v="2017-04-13T00:00:00" u="1"/>
        <d v="2014-06-05T00:00:00" u="1"/>
        <d v="2016-05-09T00:00:00" u="1"/>
        <d v="2015-06-05T00:00:00" u="1"/>
        <d v="2017-05-09T00:00:00" u="1"/>
        <d v="2019-04-13T00:00:00" u="1"/>
        <d v="2014-07-01T00:00:00" u="1"/>
        <d v="2018-05-09T00:00:00" u="1"/>
        <d v="2015-07-01T00:00:00" u="1"/>
        <d v="2017-06-05T00:00:00" u="1"/>
        <d v="2019-05-09T00:00:00" u="1"/>
        <d v="2016-07-01T00:00:00" u="1"/>
        <d v="2017-07-01T00:00:00" u="1"/>
        <d v="2019-06-05T00:00:00" u="1"/>
        <d v="2018-07-01T00:00:00" u="1"/>
        <d v="2019-07-01T00:00:00" u="1"/>
        <d v="2011-01-27T00:00:00" u="1"/>
        <d v="2011-02-23T00:00:00" u="1"/>
        <d v="2013-01-27T00:00:00" u="1"/>
        <d v="2012-02-23T00:00:00" u="1"/>
        <d v="2014-01-27T00:00:00" u="1"/>
        <d v="2011-03-19T00:00:00" u="1"/>
        <d v="2015-01-27T00:00:00" u="1"/>
        <d v="2014-02-23T00:00:00" u="1"/>
        <d v="2016-01-27T00:00:00" u="1"/>
        <d v="2015-02-23T00:00:00" u="1"/>
        <d v="2017-01-27T00:00:00" u="1"/>
        <d v="2014-03-19T00:00:00" u="1"/>
        <d v="2018-01-27T00:00:00" u="1"/>
        <d v="2013-04-15T00:00:00" u="1"/>
        <d v="2015-03-19T00:00:00" u="1"/>
        <d v="2017-02-23T00:00:00" u="1"/>
        <d v="2019-01-27T00:00:00" u="1"/>
        <d v="2012-05-11T00:00:00" u="1"/>
        <d v="2014-04-15T00:00:00" u="1"/>
        <d v="2016-03-19T00:00:00" u="1"/>
        <d v="2018-02-23T00:00:00" u="1"/>
        <d v="2017-03-19T00:00:00" u="1"/>
        <d v="2019-02-23T00:00:00" u="1"/>
        <d v="2012-06-07T00:00:00" u="1"/>
        <d v="2014-05-11T00:00:00" u="1"/>
        <d v="2016-04-15T00:00:00" u="1"/>
        <d v="2018-03-19T00:00:00" u="1"/>
        <d v="2013-06-07T00:00:00" u="1"/>
        <d v="2015-05-11T00:00:00" u="1"/>
        <d v="2017-04-15T00:00:00" u="1"/>
        <d v="2019-03-19T00:00:00" u="1"/>
        <d v="2014-06-07T00:00:00" u="1"/>
        <d v="2016-05-11T00:00:00" u="1"/>
        <d v="2018-04-15T00:00:00" u="1"/>
        <d v="2015-06-07T00:00:00" u="1"/>
        <d v="2017-05-11T00:00:00" u="1"/>
        <d v="2019-04-15T00:00:00" u="1"/>
        <d v="2014-07-03T00:00:00" u="1"/>
        <d v="2016-06-07T00:00:00" u="1"/>
        <d v="2018-05-11T00:00:00" u="1"/>
        <d v="2015-07-03T00:00:00" u="1"/>
        <d v="2017-06-07T00:00:00" u="1"/>
        <d v="2019-05-11T00:00:00" u="1"/>
        <d v="2016-07-03T00:00:00" u="1"/>
        <d v="2018-06-07T00:00:00" u="1"/>
        <d v="2019-06-07T00:00:00" u="1"/>
        <d v="2018-07-03T00:00:00" u="1"/>
        <d v="2019-07-03T00:00:00" u="1"/>
        <d v="2012-01-29T00:00:00" u="1"/>
        <d v="2011-02-25T00:00:00" u="1"/>
        <d v="2013-01-29T00:00:00" u="1"/>
        <d v="2012-02-25T00:00:00" u="1"/>
        <d v="2014-01-29T00:00:00" u="1"/>
        <d v="2013-02-25T00:00:00" u="1"/>
        <d v="2015-01-29T00:00:00" u="1"/>
        <d v="2012-03-21T00:00:00" u="1"/>
        <d v="2014-02-25T00:00:00" u="1"/>
        <d v="2016-01-29T00:00:00" u="1"/>
        <d v="2013-03-21T00:00:00" u="1"/>
        <d v="2015-02-25T00:00:00" u="1"/>
        <d v="2017-01-29T00:00:00" u="1"/>
        <d v="2012-04-17T00:00:00" u="1"/>
        <d v="2014-03-21T00:00:00" u="1"/>
        <d v="2016-02-25T00:00:00" u="1"/>
        <d v="2018-01-29T00:00:00" u="1"/>
        <d v="2015-03-21T00:00:00" u="1"/>
        <d v="2017-02-25T00:00:00" u="1"/>
        <d v="2019-01-29T00:00:00" u="1"/>
        <d v="2014-04-17T00:00:00" u="1"/>
        <d v="2016-03-21T00:00:00" u="1"/>
        <d v="2018-02-25T00:00:00" u="1"/>
        <d v="2015-04-17T00:00:00" u="1"/>
        <d v="2017-03-21T00:00:00" u="1"/>
        <d v="2019-02-25T00:00:00" u="1"/>
        <d v="2014-05-13T00:00:00" u="1"/>
        <d v="2016-04-17T00:00:00" u="1"/>
        <d v="2018-03-21T00:00:00" u="1"/>
        <d v="2011-07-05T00:00:00" u="1"/>
        <d v="2013-06-09T00:00:00" u="1"/>
        <d v="2015-05-13T00:00:00" u="1"/>
        <d v="2017-04-17T00:00:00" u="1"/>
        <d v="2019-03-21T00:00:00" u="1"/>
        <d v="2014-06-09T00:00:00" u="1"/>
        <d v="2016-05-13T00:00:00" u="1"/>
        <d v="2018-04-17T00:00:00" u="1"/>
        <d v="2013-07-05T00:00:00" u="1"/>
        <d v="2015-06-09T00:00:00" u="1"/>
        <d v="2017-05-13T00:00:00" u="1"/>
        <d v="2019-04-17T00:00:00" u="1"/>
        <d v="2014-07-05T00:00:00" u="1"/>
        <d v="2016-06-09T00:00:00" u="1"/>
        <d v="2018-05-13T00:00:00" u="1"/>
        <d v="2015-07-05T00:00:00" u="1"/>
        <d v="2019-05-13T00:00:00" u="1"/>
        <d v="2016-07-05T00:00:00" u="1"/>
        <d v="2018-06-09T00:00:00" u="1"/>
        <d v="2015-08-01T00:00:00" u="1"/>
        <d v="2017-07-05T00:00:00" u="1"/>
        <d v="2019-06-09T00:00:00" u="1"/>
        <d v="2016-08-01T00:00:00" u="1"/>
        <d v="2017-08-01T00:00:00" u="1"/>
        <d v="2019-07-05T00:00:00" u="1"/>
        <d v="2019-08-01T00:00:00" u="1"/>
        <d v="2011-01-31T00:00:00" u="1"/>
        <d v="2012-01-31T00:00:00" u="1"/>
        <d v="2013-01-31T00:00:00" u="1"/>
        <d v="2014-01-31T00:00:00" u="1"/>
        <d v="2011-03-23T00:00:00" u="1"/>
        <d v="2015-01-31T00:00:00" u="1"/>
        <d v="2014-02-27T00:00:00" u="1"/>
        <d v="2016-01-31T00:00:00" u="1"/>
        <d v="2013-03-23T00:00:00" u="1"/>
        <d v="2015-02-27T00:00:00" u="1"/>
        <d v="2017-01-31T00:00:00" u="1"/>
        <d v="2012-04-19T00:00:00" u="1"/>
        <d v="2014-03-23T00:00:00" u="1"/>
        <d v="2016-02-27T00:00:00" u="1"/>
        <d v="2018-01-31T00:00:00" u="1"/>
        <d v="2015-03-23T00:00:00" u="1"/>
        <d v="2017-02-27T00:00:00" u="1"/>
        <d v="2019-01-31T00:00:00" u="1"/>
        <d v="2012-05-15T00:00:00" u="1"/>
        <d v="2014-04-19T00:00:00" u="1"/>
        <d v="2016-03-23T00:00:00" u="1"/>
        <d v="2013-05-15T00:00:00" u="1"/>
        <d v="2015-04-19T00:00:00" u="1"/>
        <d v="2017-03-23T00:00:00" u="1"/>
        <d v="2019-02-27T00:00:00" u="1"/>
        <d v="2014-05-15T00:00:00" u="1"/>
        <d v="2016-04-19T00:00:00" u="1"/>
        <d v="2018-03-23T00:00:00" u="1"/>
        <d v="2011-07-07T00:00:00" u="1"/>
        <d v="2015-05-15T00:00:00" u="1"/>
        <d v="2017-04-19T00:00:00" u="1"/>
        <d v="2019-03-23T00:00:00" u="1"/>
        <d v="2012-07-07T00:00:00" u="1"/>
        <d v="2014-06-11T00:00:00" u="1"/>
        <d v="2016-05-15T00:00:00" u="1"/>
        <d v="2018-04-19T00:00:00" u="1"/>
        <d v="2011-08-03T00:00:00" u="1"/>
        <d v="2013-07-07T00:00:00" u="1"/>
        <d v="2015-06-11T00:00:00" u="1"/>
        <d v="2017-05-15T00:00:00" u="1"/>
        <d v="2019-04-19T00:00:00" u="1"/>
        <d v="2012-08-03T00:00:00" u="1"/>
        <d v="2014-07-07T00:00:00" u="1"/>
        <d v="2018-05-15T00:00:00" u="1"/>
        <d v="2015-07-07T00:00:00" u="1"/>
        <d v="2017-06-11T00:00:00" u="1"/>
        <d v="2019-05-15T00:00:00" u="1"/>
        <d v="2014-08-03T00:00:00" u="1"/>
        <d v="2016-07-07T00:00:00" u="1"/>
        <d v="2015-08-03T00:00:00" u="1"/>
        <d v="2017-07-07T00:00:00" u="1"/>
        <d v="2019-06-11T00:00:00" u="1"/>
        <d v="2016-08-03T00:00:00" u="1"/>
        <d v="2018-07-07T00:00:00" u="1"/>
        <d v="2017-08-03T00:00:00" u="1"/>
        <d v="2019-07-07T00:00:00" u="1"/>
        <d v="2018-08-03T00:00:00" u="1"/>
        <d v="2019-08-03T00:00:00" u="1"/>
        <d v="2012-02-29T00:00:00" u="1"/>
        <d v="2011-03-25T00:00:00" u="1"/>
        <d v="2012-03-25T00:00:00" u="1"/>
        <d v="2011-04-21T00:00:00" u="1"/>
        <d v="2012-04-21T00:00:00" u="1"/>
        <d v="2014-03-25T00:00:00" u="1"/>
        <d v="2016-02-29T00:00:00" u="1"/>
        <d v="2013-04-21T00:00:00" u="1"/>
        <d v="2015-03-25T00:00:00" u="1"/>
        <d v="2014-04-21T00:00:00" u="1"/>
        <d v="2013-05-17T00:00:00" u="1"/>
        <d v="2015-04-21T00:00:00" u="1"/>
        <d v="2012-06-13T00:00:00" u="1"/>
        <d v="2014-05-17T00:00:00" u="1"/>
        <d v="2016-04-21T00:00:00" u="1"/>
        <d v="2018-03-25T00:00:00" u="1"/>
        <d v="2015-05-17T00:00:00" u="1"/>
        <d v="2017-04-21T00:00:00" u="1"/>
        <d v="2019-03-25T00:00:00" u="1"/>
        <d v="2016-05-17T00:00:00" u="1"/>
        <d v="2018-04-21T00:00:00" u="1"/>
        <d v="2011-08-05T00:00:00" u="1"/>
        <d v="2015-06-13T00:00:00" u="1"/>
        <d v="2017-05-17T00:00:00" u="1"/>
        <d v="2019-04-21T00:00:00" u="1"/>
        <d v="2014-07-09T00:00:00" u="1"/>
        <d v="2018-05-17T00:00:00" u="1"/>
        <d v="2013-08-05T00:00:00" u="1"/>
        <d v="2015-07-09T00:00:00" u="1"/>
        <d v="2017-06-13T00:00:00" u="1"/>
        <d v="2019-05-17T00:00:00" u="1"/>
        <d v="2014-08-05T00:00:00" u="1"/>
        <d v="2016-07-09T00:00:00" u="1"/>
        <d v="2018-06-13T00:00:00" u="1"/>
        <d v="2015-08-05T00:00:00" u="1"/>
        <d v="2019-06-13T00:00:00" u="1"/>
        <d v="2016-08-05T00:00:00" u="1"/>
        <d v="2018-07-09T00:00:00" u="1"/>
        <d v="2015-09-01T00:00:00" u="1"/>
        <d v="2017-08-05T00:00:00" u="1"/>
        <d v="2019-07-09T00:00:00" u="1"/>
        <d v="2018-08-05T00:00:00" u="1"/>
        <d v="2017-09-01T00:00:00" u="1"/>
        <d v="2019-08-05T00:00:00" u="1"/>
        <d v="2018-09-01T00:00:00" u="1"/>
        <d v="2019-09-01T00:00:00" u="1"/>
        <d v="2011-03-27T00:00:00" u="1"/>
        <d v="2013-03-27T00:00:00" u="1"/>
        <d v="2012-04-23T00:00:00" u="1"/>
        <d v="2014-03-27T00:00:00" u="1"/>
        <d v="2013-04-23T00:00:00" u="1"/>
        <d v="2015-03-27T00:00:00" u="1"/>
        <d v="2014-04-23T00:00:00" u="1"/>
        <d v="2016-03-27T00:00:00" u="1"/>
        <d v="2013-05-19T00:00:00" u="1"/>
        <d v="2015-04-23T00:00:00" u="1"/>
        <d v="2017-03-27T00:00:00" u="1"/>
        <d v="2012-06-15T00:00:00" u="1"/>
        <d v="2014-05-19T00:00:00" u="1"/>
        <d v="2016-04-23T00:00:00" u="1"/>
        <d v="2018-03-27T00:00:00" u="1"/>
        <d v="2011-07-11T00:00:00" u="1"/>
        <d v="2013-06-15T00:00:00" u="1"/>
        <d v="2015-05-19T00:00:00" u="1"/>
        <d v="2017-04-23T00:00:00" u="1"/>
        <d v="2019-03-27T00:00:00" u="1"/>
        <d v="2014-06-15T00:00:00" u="1"/>
        <d v="2016-05-19T00:00:00" u="1"/>
        <d v="2015-06-15T00:00:00" u="1"/>
        <d v="2017-05-19T00:00:00" u="1"/>
        <d v="2019-04-23T00:00:00" u="1"/>
        <d v="2014-07-11T00:00:00" u="1"/>
        <d v="2016-06-15T00:00:00" u="1"/>
        <d v="2018-05-19T00:00:00" u="1"/>
        <d v="2011-09-03T00:00:00" u="1"/>
        <d v="2013-08-07T00:00:00" u="1"/>
        <d v="2015-07-11T00:00:00" u="1"/>
        <d v="2017-06-15T00:00:00" u="1"/>
        <d v="2019-05-19T00:00:00" u="1"/>
        <d v="2012-09-03T00:00:00" u="1"/>
        <d v="2014-08-07T00:00:00" u="1"/>
        <d v="2016-07-11T00:00:00" u="1"/>
        <d v="2018-06-15T00:00:00" u="1"/>
        <d v="2013-09-03T00:00:00" u="1"/>
        <d v="2015-08-07T00:00:00" u="1"/>
        <d v="2017-07-11T00:00:00" u="1"/>
        <d v="2019-06-15T00:00:00" u="1"/>
        <d v="2014-09-03T00:00:00" u="1"/>
        <d v="2016-08-07T00:00:00" u="1"/>
        <d v="2017-08-07T00:00:00" u="1"/>
        <d v="2019-07-11T00:00:00" u="1"/>
        <d v="2016-09-03T00:00:00" u="1"/>
        <d v="2018-08-07T00:00:00" u="1"/>
        <d v="2017-09-03T00:00:00" u="1"/>
        <d v="2019-08-07T00:00:00" u="1"/>
        <d v="2018-09-03T00:00:00" u="1"/>
        <d v="2019-09-03T00:00:00" u="1"/>
        <d v="2011-03-29T00:00:00" u="1"/>
        <d v="2012-03-29T00:00:00" u="1"/>
        <d v="2012-04-25T00:00:00" u="1"/>
        <d v="2014-03-29T00:00:00" u="1"/>
        <d v="2011-05-21T00:00:00" u="1"/>
        <d v="2013-04-25T00:00:00" u="1"/>
        <d v="2015-03-29T00:00:00" u="1"/>
        <d v="2012-05-21T00:00:00" u="1"/>
        <d v="2014-04-25T00:00:00" u="1"/>
        <d v="2016-03-29T00:00:00" u="1"/>
        <d v="2015-04-25T00:00:00" u="1"/>
        <d v="2017-03-29T00:00:00" u="1"/>
        <d v="2012-06-17T00:00:00" u="1"/>
        <d v="2014-05-21T00:00:00" u="1"/>
        <d v="2016-04-25T00:00:00" u="1"/>
        <d v="2018-03-29T00:00:00" u="1"/>
        <d v="2015-05-21T00:00:00" u="1"/>
        <d v="2017-04-25T00:00:00" u="1"/>
        <d v="2019-03-29T00:00:00" u="1"/>
        <d v="2012-07-13T00:00:00" u="1"/>
        <d v="2014-06-17T00:00:00" u="1"/>
        <d v="2016-05-21T00:00:00" u="1"/>
        <d v="2018-04-25T00:00:00" u="1"/>
        <d v="2015-06-17T00:00:00" u="1"/>
        <d v="2017-05-21T00:00:00" u="1"/>
        <d v="2019-04-25T00:00:00" u="1"/>
        <d v="2014-07-13T00:00:00" u="1"/>
        <d v="2016-06-17T00:00:00" u="1"/>
        <d v="2018-05-21T00:00:00" u="1"/>
        <d v="2011-09-05T00:00:00" u="1"/>
        <d v="2015-07-13T00:00:00" u="1"/>
        <d v="2017-06-17T00:00:00" u="1"/>
        <d v="2019-05-21T00:00:00" u="1"/>
        <d v="2014-08-09T00:00:00" u="1"/>
        <d v="2018-06-17T00:00:00" u="1"/>
        <d v="2013-09-05T00:00:00" u="1"/>
        <d v="2015-08-09T00:00:00" u="1"/>
        <d v="2017-07-13T00:00:00" u="1"/>
        <d v="2019-06-17T00:00:00" u="1"/>
        <d v="2014-09-05T00:00:00" u="1"/>
        <d v="2018-07-13T00:00:00" u="1"/>
        <d v="2015-09-05T00:00:00" u="1"/>
        <d v="2017-08-09T00:00:00" u="1"/>
        <d v="2014-10-01T00:00:00" u="1"/>
        <d v="2016-09-05T00:00:00" u="1"/>
        <d v="2018-08-09T00:00:00" u="1"/>
        <d v="2015-10-01T00:00:00" u="1"/>
        <d v="2017-09-05T00:00:00" u="1"/>
        <d v="2019-08-09T00:00:00" u="1"/>
        <d v="2016-10-01T00:00:00" u="1"/>
        <d v="2018-09-05T00:00:00" u="1"/>
        <d v="2017-10-01T00:00:00" u="1"/>
        <d v="2019-09-05T00:00:00" u="1"/>
        <d v="2018-10-01T00:00:00" u="1"/>
        <d v="2019-10-01T00:00:00" u="1"/>
        <d v="2011-03-31T00:00:00" u="1"/>
        <d v="2012-03-31T00:00:00" u="1"/>
        <d v="2011-04-27T00:00:00" u="1"/>
        <d v="2013-03-31T00:00:00" u="1"/>
        <d v="2012-04-27T00:00:00" u="1"/>
        <d v="2014-03-31T00:00:00" u="1"/>
        <d v="2015-03-31T00:00:00" u="1"/>
        <d v="2014-04-27T00:00:00" u="1"/>
        <d v="2016-03-31T00:00:00" u="1"/>
        <d v="2013-05-23T00:00:00" u="1"/>
        <d v="2015-04-27T00:00:00" u="1"/>
        <d v="2017-03-31T00:00:00" u="1"/>
        <d v="2014-05-23T00:00:00" u="1"/>
        <d v="2018-03-31T00:00:00" u="1"/>
        <d v="2011-07-15T00:00:00" u="1"/>
        <d v="2013-06-19T00:00:00" u="1"/>
        <d v="2015-05-23T00:00:00" u="1"/>
        <d v="2017-04-27T00:00:00" u="1"/>
        <d v="2019-03-31T00:00:00" u="1"/>
        <d v="2014-06-19T00:00:00" u="1"/>
        <d v="2016-05-23T00:00:00" u="1"/>
        <d v="2018-04-27T00:00:00" u="1"/>
        <d v="2013-07-15T00:00:00" u="1"/>
        <d v="2015-06-19T00:00:00" u="1"/>
        <d v="2017-05-23T00:00:00" u="1"/>
        <d v="2019-04-27T00:00:00" u="1"/>
        <d v="2014-07-15T00:00:00" u="1"/>
        <d v="2016-06-19T00:00:00" u="1"/>
        <d v="2018-05-23T00:00:00" u="1"/>
        <d v="2011-09-07T00:00:00" u="1"/>
        <d v="2013-08-11T00:00:00" u="1"/>
        <d v="2015-07-15T00:00:00" u="1"/>
        <d v="2017-06-19T00:00:00" u="1"/>
        <d v="2019-05-23T00:00:00" u="1"/>
        <d v="2012-09-07T00:00:00" u="1"/>
        <d v="2014-08-11T00:00:00" u="1"/>
        <d v="2016-07-15T00:00:00" u="1"/>
        <d v="2015-08-11T00:00:00" u="1"/>
        <d v="2017-07-15T00:00:00" u="1"/>
        <d v="2019-06-19T00:00:00" u="1"/>
        <d v="2014-09-07T00:00:00" u="1"/>
        <d v="2016-08-11T00:00:00" u="1"/>
        <d v="2018-07-15T00:00:00" u="1"/>
        <d v="2015-09-07T00:00:00" u="1"/>
        <d v="2019-07-15T00:00:00" u="1"/>
        <d v="2014-10-03T00:00:00" u="1"/>
        <d v="2016-09-07T00:00:00" u="1"/>
        <d v="2018-08-11T00:00:00" u="1"/>
        <d v="2015-10-03T00:00:00" u="1"/>
        <d v="2017-09-07T00:00:00" u="1"/>
        <d v="2019-08-11T00:00:00" u="1"/>
        <d v="2016-10-03T00:00:00" u="1"/>
        <d v="2018-09-07T00:00:00" u="1"/>
        <d v="2017-10-03T00:00:00" u="1"/>
        <d v="2019-09-07T00:00:00" u="1"/>
        <d v="2018-10-03T00:00:00" u="1"/>
        <d v="2019-10-03T00:00:00" u="1"/>
        <d v="2013-04-29T00:00:00" u="1"/>
        <d v="2012-05-25T00:00:00" u="1"/>
        <d v="2014-04-29T00:00:00" u="1"/>
        <d v="2011-06-21T00:00:00" u="1"/>
        <d v="2015-04-29T00:00:00" u="1"/>
        <d v="2014-05-25T00:00:00" u="1"/>
        <d v="2016-04-29T00:00:00" u="1"/>
        <d v="2011-07-17T00:00:00" u="1"/>
        <d v="2015-05-25T00:00:00" u="1"/>
        <d v="2017-04-29T00:00:00" u="1"/>
        <d v="2012-07-17T00:00:00" u="1"/>
        <d v="2014-06-21T00:00:00" u="1"/>
        <d v="2016-05-25T00:00:00" u="1"/>
        <d v="2018-04-29T00:00:00" u="1"/>
        <d v="2015-06-21T00:00:00" u="1"/>
        <d v="2017-05-25T00:00:00" u="1"/>
        <d v="2019-04-29T00:00:00" u="1"/>
        <d v="2012-08-13T00:00:00" u="1"/>
        <d v="2014-07-17T00:00:00" u="1"/>
        <d v="2011-09-09T00:00:00" u="1"/>
        <d v="2015-07-17T00:00:00" u="1"/>
        <d v="2017-06-21T00:00:00" u="1"/>
        <d v="2019-05-25T00:00:00" u="1"/>
        <d v="2016-07-17T00:00:00" u="1"/>
        <d v="2018-06-21T00:00:00" u="1"/>
        <d v="2015-08-13T00:00:00" u="1"/>
        <d v="2017-07-17T00:00:00" u="1"/>
        <d v="2019-06-21T00:00:00" u="1"/>
        <d v="2014-09-09T00:00:00" u="1"/>
        <d v="2016-08-13T00:00:00" u="1"/>
        <d v="2018-07-17T00:00:00" u="1"/>
        <d v="2013-10-05T00:00:00" u="1"/>
        <d v="2015-09-09T00:00:00" u="1"/>
        <d v="2017-08-13T00:00:00" u="1"/>
        <d v="2019-07-17T00:00:00" u="1"/>
        <d v="2014-10-05T00:00:00" u="1"/>
        <d v="2016-09-09T00:00:00" u="1"/>
        <d v="2018-08-13T00:00:00" u="1"/>
        <d v="2015-10-05T00:00:00" u="1"/>
        <d v="2017-09-09T00:00:00" u="1"/>
        <d v="2019-08-13T00:00:00" u="1"/>
        <d v="2016-10-05T00:00:00" u="1"/>
        <d v="2015-11-01T00:00:00" u="1"/>
        <d v="2017-10-05T00:00:00" u="1"/>
        <d v="2019-09-09T00:00:00" u="1"/>
        <d v="2016-11-01T00:00:00" u="1"/>
        <d v="2018-10-05T00:00:00" u="1"/>
        <d v="2017-11-01T00:00:00" u="1"/>
        <d v="2019-10-05T00:00:00" u="1"/>
        <d v="2018-11-01T00:00:00" u="1"/>
        <d v="2019-11-01T00:00:00" u="1"/>
        <d v="2011-05-27T00:00:00" u="1"/>
        <d v="2012-05-27T00:00:00" u="1"/>
        <d v="2014-05-27T00:00:00" u="1"/>
        <d v="2015-05-27T00:00:00" u="1"/>
        <d v="2014-06-23T00:00:00" u="1"/>
        <d v="2016-05-27T00:00:00" u="1"/>
        <d v="2011-08-15T00:00:00" u="1"/>
        <d v="2015-06-23T00:00:00" u="1"/>
        <d v="2017-05-27T00:00:00" u="1"/>
        <d v="2012-08-15T00:00:00" u="1"/>
        <d v="2014-07-19T00:00:00" u="1"/>
        <d v="2016-06-23T00:00:00" u="1"/>
        <d v="2018-05-27T00:00:00" u="1"/>
        <d v="2015-07-19T00:00:00" u="1"/>
        <d v="2017-06-23T00:00:00" u="1"/>
        <d v="2019-05-27T00:00:00" u="1"/>
        <d v="2012-09-11T00:00:00" u="1"/>
        <d v="2014-08-15T00:00:00" u="1"/>
        <d v="2016-07-19T00:00:00" u="1"/>
        <d v="2018-06-23T00:00:00" u="1"/>
        <d v="2015-08-15T00:00:00" u="1"/>
        <d v="2017-07-19T00:00:00" u="1"/>
        <d v="2019-06-23T00:00:00" u="1"/>
        <d v="2012-10-07T00:00:00" u="1"/>
        <d v="2014-09-11T00:00:00" u="1"/>
        <d v="2016-08-15T00:00:00" u="1"/>
        <d v="2018-07-19T00:00:00" u="1"/>
        <d v="2013-10-07T00:00:00" u="1"/>
        <d v="2015-09-11T00:00:00" u="1"/>
        <d v="2017-08-15T00:00:00" u="1"/>
        <d v="2019-07-19T00:00:00" u="1"/>
        <d v="2014-10-07T00:00:00" u="1"/>
        <d v="2016-09-11T00:00:00" u="1"/>
        <d v="2018-08-15T00:00:00" u="1"/>
        <d v="2013-11-03T00:00:00" u="1"/>
        <d v="2015-10-07T00:00:00" u="1"/>
        <d v="2017-09-11T00:00:00" u="1"/>
        <d v="2019-08-15T00:00:00" u="1"/>
        <d v="2016-10-07T00:00:00" u="1"/>
        <d v="2018-09-11T00:00:00" u="1"/>
        <d v="2015-11-03T00:00:00" u="1"/>
        <d v="2017-10-07T00:00:00" u="1"/>
        <d v="2019-09-11T00:00:00" u="1"/>
        <d v="2016-11-03T00:00:00" u="1"/>
        <d v="2018-10-07T00:00:00" u="1"/>
        <d v="2017-11-03T00:00:00" u="1"/>
        <d v="2019-10-07T00:00:00" u="1"/>
        <d v="2018-11-03T00:00:00" u="1"/>
        <d v="2019-11-03T00:00:00" u="1"/>
        <d v="2012-05-29T00:00:00" u="1"/>
        <d v="2013-05-29T00:00:00" u="1"/>
        <d v="2014-05-29T00:00:00" u="1"/>
        <d v="2013-06-25T00:00:00" u="1"/>
        <d v="2015-05-29T00:00:00" u="1"/>
        <d v="2014-06-25T00:00:00" u="1"/>
        <d v="2016-05-29T00:00:00" u="1"/>
        <d v="2015-06-25T00:00:00" u="1"/>
        <d v="2017-05-29T00:00:00" u="1"/>
        <d v="2012-08-17T00:00:00" u="1"/>
        <d v="2014-07-21T00:00:00" u="1"/>
        <d v="2016-06-25T00:00:00" u="1"/>
        <d v="2018-05-29T00:00:00" u="1"/>
        <d v="2015-07-21T00:00:00" u="1"/>
        <d v="2019-05-29T00:00:00" u="1"/>
        <d v="2014-08-17T00:00:00" u="1"/>
        <d v="2016-07-21T00:00:00" u="1"/>
        <d v="2018-06-25T00:00:00" u="1"/>
        <d v="2011-10-09T00:00:00" u="1"/>
        <d v="2015-08-17T00:00:00" u="1"/>
        <d v="2019-06-25T00:00:00" u="1"/>
        <d v="2014-09-13T00:00:00" u="1"/>
        <d v="2016-08-17T00:00:00" u="1"/>
        <d v="2018-07-21T00:00:00" u="1"/>
        <d v="2015-09-13T00:00:00" u="1"/>
        <d v="2017-08-17T00:00:00" u="1"/>
        <d v="2019-07-21T00:00:00" u="1"/>
        <d v="2012-11-05T00:00:00" u="1"/>
        <d v="2014-10-09T00:00:00" u="1"/>
        <d v="2018-08-17T00:00:00" u="1"/>
        <d v="2015-10-09T00:00:00" u="1"/>
        <d v="2019-08-17T00:00:00" u="1"/>
        <d v="2014-11-05T00:00:00" u="1"/>
        <d v="2016-10-09T00:00:00" u="1"/>
        <d v="2018-09-13T00:00:00" u="1"/>
        <d v="2013-12-01T00:00:00" u="1"/>
        <d v="2015-11-05T00:00:00" u="1"/>
        <d v="2017-10-09T00:00:00" u="1"/>
        <d v="2019-09-13T00:00:00" u="1"/>
        <d v="2014-12-01T00:00:00" u="1"/>
        <d v="2016-11-05T00:00:00" u="1"/>
        <d v="2018-10-09T00:00:00" u="1"/>
        <d v="2015-12-01T00:00:00" u="1"/>
        <d v="2017-11-05T00:00:00" u="1"/>
        <d v="2019-10-09T00:00:00" u="1"/>
        <d v="2016-12-01T00:00:00" u="1"/>
        <d v="2018-11-05T00:00:00" u="1"/>
        <d v="2017-12-01T00:00:00" u="1"/>
        <d v="2019-11-05T00:00:00" u="1"/>
        <d v="2018-12-01T00:00:00" u="1"/>
        <d v="2019-12-01T00:00:00" u="1"/>
        <d v="2011-05-31T00:00:00" u="1"/>
        <d v="2012-05-31T00:00:00" u="1"/>
        <d v="2013-05-31T00:00:00" u="1"/>
        <d v="2012-06-27T00:00:00" u="1"/>
        <d v="2014-05-31T00:00:00" u="1"/>
        <d v="2015-05-31T00:00:00" u="1"/>
        <d v="2014-06-27T00:00:00" u="1"/>
        <d v="2016-05-31T00:00:00" u="1"/>
        <d v="2011-08-19T00:00:00" u="1"/>
        <d v="2015-06-27T00:00:00" u="1"/>
        <d v="2017-05-31T00:00:00" u="1"/>
        <d v="2014-07-23T00:00:00" u="1"/>
        <d v="2016-06-27T00:00:00" u="1"/>
        <d v="2018-05-31T00:00:00" u="1"/>
        <d v="2013-08-19T00:00:00" u="1"/>
        <d v="2015-07-23T00:00:00" u="1"/>
        <d v="2017-06-27T00:00:00" u="1"/>
        <d v="2019-05-31T00:00:00" u="1"/>
        <d v="2012-09-15T00:00:00" u="1"/>
        <d v="2014-08-19T00:00:00" u="1"/>
        <d v="2016-07-23T00:00:00" u="1"/>
        <d v="2018-06-27T00:00:00" u="1"/>
        <d v="2011-10-11T00:00:00" u="1"/>
        <d v="2013-09-15T00:00:00" u="1"/>
        <d v="2015-08-19T00:00:00" u="1"/>
        <d v="2017-07-23T00:00:00" u="1"/>
        <d v="2019-06-27T00:00:00" u="1"/>
        <d v="2014-09-15T00:00:00" u="1"/>
        <d v="2016-08-19T00:00:00" u="1"/>
        <d v="2018-07-23T00:00:00" u="1"/>
        <d v="2011-11-07T00:00:00" u="1"/>
        <d v="2013-10-11T00:00:00" u="1"/>
        <d v="2019-07-23T00:00:00" u="1"/>
        <d v="2012-11-07T00:00:00" u="1"/>
        <d v="2014-10-11T00:00:00" u="1"/>
        <d v="2016-09-15T00:00:00" u="1"/>
        <d v="2018-08-19T00:00:00" u="1"/>
        <d v="2013-11-07T00:00:00" u="1"/>
        <d v="2015-10-11T00:00:00" u="1"/>
        <d v="2017-09-15T00:00:00" u="1"/>
        <d v="2019-08-19T00:00:00" u="1"/>
        <d v="2016-10-11T00:00:00" u="1"/>
        <d v="2018-09-15T00:00:00" u="1"/>
        <d v="2013-12-03T00:00:00" u="1"/>
        <d v="2015-11-07T00:00:00" u="1"/>
        <d v="2017-10-11T00:00:00" u="1"/>
        <d v="2019-09-15T00:00:00" u="1"/>
        <d v="2014-12-03T00:00:00" u="1"/>
        <d v="2016-11-07T00:00:00" u="1"/>
        <d v="2018-10-11T00:00:00" u="1"/>
        <d v="2015-12-03T00:00:00" u="1"/>
        <d v="2017-11-07T00:00:00" u="1"/>
        <d v="2019-10-11T00:00:00" u="1"/>
        <d v="2016-12-03T00:00:00" u="1"/>
        <d v="2018-11-07T00:00:00" u="1"/>
        <d v="2017-12-03T00:00:00" u="1"/>
        <d v="2019-11-07T00:00:00" u="1"/>
        <d v="2018-12-03T00:00:00" u="1"/>
        <d v="2019-12-03T00:00:00" u="1"/>
        <d v="2012-07-25T00:00:00" u="1"/>
        <d v="2014-06-29T00:00:00" u="1"/>
        <d v="2011-08-21T00:00:00" u="1"/>
        <d v="2015-06-29T00:00:00" u="1"/>
        <d v="2014-07-25T00:00:00" u="1"/>
        <d v="2016-06-29T00:00:00" u="1"/>
        <d v="2015-07-25T00:00:00" u="1"/>
        <d v="2017-06-29T00:00:00" u="1"/>
        <d v="2014-08-21T00:00:00" u="1"/>
        <d v="2016-07-25T00:00:00" u="1"/>
        <d v="2018-06-29T00:00:00" u="1"/>
        <d v="2015-08-21T00:00:00" u="1"/>
        <d v="2017-07-25T00:00:00" u="1"/>
        <d v="2019-06-29T00:00:00" u="1"/>
        <d v="2014-09-17T00:00:00" u="1"/>
        <d v="2016-08-21T00:00:00" u="1"/>
        <d v="2018-07-25T00:00:00" u="1"/>
        <d v="2015-09-17T00:00:00" u="1"/>
        <d v="2017-08-21T00:00:00" u="1"/>
        <d v="2019-07-25T00:00:00" u="1"/>
        <d v="2012-11-09T00:00:00" u="1"/>
        <d v="2014-10-13T00:00:00" u="1"/>
        <d v="2016-09-17T00:00:00" u="1"/>
        <d v="2018-08-21T00:00:00" u="1"/>
        <d v="2011-12-05T00:00:00" u="1"/>
        <d v="2013-11-09T00:00:00" u="1"/>
        <d v="2015-10-13T00:00:00" u="1"/>
        <d v="2017-09-17T00:00:00" u="1"/>
        <d v="2019-08-21T00:00:00" u="1"/>
        <d v="2014-11-09T00:00:00" u="1"/>
        <d v="2016-10-13T00:00:00" u="1"/>
        <d v="2013-12-05T00:00:00" u="1"/>
        <d v="2015-11-09T00:00:00" u="1"/>
        <d v="2017-10-13T00:00:00" u="1"/>
        <d v="2019-09-17T00:00:00" u="1"/>
        <d v="2014-12-05T00:00:00" u="1"/>
        <d v="2016-11-09T00:00:00" u="1"/>
        <d v="2015-12-05T00:00:00" u="1"/>
        <d v="2017-11-09T00:00:00" u="1"/>
        <d v="2016-12-05T00:00:00" u="1"/>
        <d v="2018-11-09T00:00:00" u="1"/>
        <d v="2017-12-05T00:00:00" u="1"/>
        <d v="2019-11-09T00:00:00" u="1"/>
        <d v="2018-12-05T00:00:00" u="1"/>
        <d v="2019-12-05T00:00:00" u="1"/>
        <d v="2012-07-27T00:00:00" u="1"/>
        <d v="2013-07-27T00:00:00" u="1"/>
        <d v="2012-08-23T00:00:00" u="1"/>
        <d v="2014-07-27T00:00:00" u="1"/>
        <d v="2011-09-19T00:00:00" u="1"/>
        <d v="2015-07-27T00:00:00" u="1"/>
        <d v="2014-08-23T00:00:00" u="1"/>
        <d v="2016-07-27T00:00:00" u="1"/>
        <d v="2011-10-15T00:00:00" u="1"/>
        <d v="2015-08-23T00:00:00" u="1"/>
        <d v="2017-07-27T00:00:00" u="1"/>
        <d v="2012-10-15T00:00:00" u="1"/>
        <d v="2014-09-19T00:00:00" u="1"/>
        <d v="2016-08-23T00:00:00" u="1"/>
        <d v="2018-07-27T00:00:00" u="1"/>
        <d v="2011-11-11T00:00:00" u="1"/>
        <d v="2013-10-15T00:00:00" u="1"/>
        <d v="2015-09-19T00:00:00" u="1"/>
        <d v="2019-07-27T00:00:00" u="1"/>
        <d v="2014-10-15T00:00:00" u="1"/>
        <d v="2016-09-19T00:00:00" u="1"/>
        <d v="2018-08-23T00:00:00" u="1"/>
        <d v="2013-11-11T00:00:00" u="1"/>
        <d v="2015-10-15T00:00:00" u="1"/>
        <d v="2017-09-19T00:00:00" u="1"/>
        <d v="2019-08-23T00:00:00" u="1"/>
        <d v="2016-10-15T00:00:00" u="1"/>
        <d v="2018-09-19T00:00:00" u="1"/>
        <d v="2013-12-07T00:00:00" u="1"/>
        <d v="2015-11-11T00:00:00" u="1"/>
        <d v="2017-10-15T00:00:00" u="1"/>
        <d v="2019-09-19T00:00:00" u="1"/>
        <d v="2014-12-07T00:00:00" u="1"/>
        <d v="2016-11-11T00:00:00" u="1"/>
        <d v="2018-10-15T00:00:00" u="1"/>
        <d v="2015-12-07T00:00:00" u="1"/>
        <d v="2017-11-11T00:00:00" u="1"/>
        <d v="2019-10-15T00:00:00" u="1"/>
        <d v="2018-11-11T00:00:00" u="1"/>
        <d v="2017-12-07T00:00:00" u="1"/>
        <d v="2019-11-11T00:00:00" u="1"/>
        <d v="2018-12-07T00:00:00" u="1"/>
        <d v="2019-12-07T00:00:00" u="1"/>
        <d v="2012-07-29T00:00:00" u="1"/>
        <d v="2011-08-25T00:00:00" u="1"/>
        <d v="2014-07-29T00:00:00" u="1"/>
        <d v="2011-09-21T00:00:00" u="1"/>
        <d v="2013-08-25T00:00:00" u="1"/>
        <d v="2015-07-29T00:00:00" u="1"/>
        <d v="2014-08-25T00:00:00" u="1"/>
        <d v="2016-07-29T00:00:00" u="1"/>
        <d v="2013-09-21T00:00:00" u="1"/>
        <d v="2015-08-25T00:00:00" u="1"/>
        <d v="2017-07-29T00:00:00" u="1"/>
        <d v="2014-09-21T00:00:00" u="1"/>
        <d v="2016-08-25T00:00:00" u="1"/>
        <d v="2018-07-29T00:00:00" u="1"/>
        <d v="2011-11-13T00:00:00" u="1"/>
        <d v="2015-09-21T00:00:00" u="1"/>
        <d v="2017-08-25T00:00:00" u="1"/>
        <d v="2019-07-29T00:00:00" u="1"/>
        <d v="2012-11-13T00:00:00" u="1"/>
        <d v="2014-10-17T00:00:00" u="1"/>
        <d v="2016-09-21T00:00:00" u="1"/>
        <d v="2018-08-25T00:00:00" u="1"/>
        <d v="2015-10-17T00:00:00" u="1"/>
        <d v="2017-09-21T00:00:00" u="1"/>
        <d v="2019-08-25T00:00:00" u="1"/>
        <d v="2014-11-13T00:00:00" u="1"/>
        <d v="2016-10-17T00:00:00" u="1"/>
        <d v="2018-09-21T00:00:00" u="1"/>
        <d v="2013-12-09T00:00:00" u="1"/>
        <d v="2015-11-13T00:00:00" u="1"/>
        <d v="2017-10-17T00:00:00" u="1"/>
        <d v="2019-09-21T00:00:00" u="1"/>
        <d v="2014-12-09T00:00:00" u="1"/>
        <d v="2016-11-13T00:00:00" u="1"/>
        <d v="2018-10-17T00:00:00" u="1"/>
        <d v="2015-12-09T00:00:00" u="1"/>
        <d v="2017-11-13T00:00:00" u="1"/>
        <d v="2019-10-17T00:00:00" u="1"/>
        <d v="2016-12-09T00:00:00" u="1"/>
        <d v="2019-11-13T00:00:00" u="1"/>
        <d v="2018-12-09T00:00:00" u="1"/>
        <d v="2019-12-09T00:00:00" u="1"/>
        <d v="2011-07-31T00:00:00" u="1"/>
        <d v="2012-07-31T00:00:00" u="1"/>
        <d v="2011-08-27T00:00:00" u="1"/>
        <d v="2013-07-31T00:00:00" u="1"/>
        <d v="2014-07-31T00:00:00" u="1"/>
        <d v="2013-08-27T00:00:00" u="1"/>
        <d v="2015-07-31T00:00:00" u="1"/>
        <d v="2014-08-27T00:00:00" u="1"/>
        <d v="2016-07-31T00:00:00" u="1"/>
        <d v="2015-08-27T00:00:00" u="1"/>
        <d v="2017-07-31T00:00:00" u="1"/>
        <d v="2014-09-23T00:00:00" u="1"/>
        <d v="2016-08-27T00:00:00" u="1"/>
        <d v="2018-07-31T00:00:00" u="1"/>
        <d v="2013-10-19T00:00:00" u="1"/>
        <d v="2015-09-23T00:00:00" u="1"/>
        <d v="2017-08-27T00:00:00" u="1"/>
        <d v="2019-07-31T00:00:00" u="1"/>
        <d v="2014-10-19T00:00:00" u="1"/>
        <d v="2016-09-23T00:00:00" u="1"/>
        <d v="2018-08-27T00:00:00" u="1"/>
        <d v="2013-11-15T00:00:00" u="1"/>
        <d v="2015-10-19T00:00:00" u="1"/>
        <d v="2017-09-23T00:00:00" u="1"/>
        <d v="2019-08-27T00:00:00" u="1"/>
        <d v="2014-11-15T00:00:00" u="1"/>
        <d v="2016-10-19T00:00:00" u="1"/>
        <d v="2018-09-23T00:00:00" u="1"/>
        <d v="2013-12-11T00:00:00" u="1"/>
        <d v="2015-11-15T00:00:00" u="1"/>
        <d v="2017-10-19T00:00:00" u="1"/>
        <d v="2019-09-23T00:00:00" u="1"/>
        <d v="2014-12-11T00:00:00" u="1"/>
        <d v="2016-11-15T00:00:00" u="1"/>
        <d v="2018-10-19T00:00:00" u="1"/>
        <d v="2015-12-11T00:00:00" u="1"/>
        <d v="2017-11-15T00:00:00" u="1"/>
        <d v="2019-10-19T00:00:00" u="1"/>
        <d v="2016-12-11T00:00:00" u="1"/>
        <d v="2018-11-15T00:00:00" u="1"/>
        <d v="2017-12-11T00:00:00" u="1"/>
        <d v="2019-11-15T00:00:00" u="1"/>
        <d v="2018-12-11T00:00:00" u="1"/>
        <d v="2019-12-11T00:00:00" u="1"/>
        <d v="2011-08-29T00:00:00" u="1"/>
        <d v="2012-08-29T00:00:00" u="1"/>
        <d v="2011-09-25T00:00:00" u="1"/>
        <d v="2012-09-25T00:00:00" u="1"/>
        <d v="2014-08-29T00:00:00" u="1"/>
        <d v="2011-10-21T00:00:00" u="1"/>
        <d v="2013-09-25T00:00:00" u="1"/>
        <d v="2015-08-29T00:00:00" u="1"/>
        <d v="2012-10-21T00:00:00" u="1"/>
        <d v="2014-09-25T00:00:00" u="1"/>
        <d v="2016-08-29T00:00:00" u="1"/>
        <d v="2011-11-17T00:00:00" u="1"/>
        <d v="2013-10-21T00:00:00" u="1"/>
        <d v="2015-09-25T00:00:00" u="1"/>
        <d v="2017-08-29T00:00:00" u="1"/>
        <d v="2012-11-17T00:00:00" u="1"/>
        <d v="2014-10-21T00:00:00" u="1"/>
        <d v="2016-09-25T00:00:00" u="1"/>
        <d v="2018-08-29T00:00:00" u="1"/>
        <d v="2013-11-17T00:00:00" u="1"/>
        <d v="2015-10-21T00:00:00" u="1"/>
        <d v="2017-09-25T00:00:00" u="1"/>
        <d v="2019-08-29T00:00:00" u="1"/>
        <d v="2014-11-17T00:00:00" u="1"/>
        <d v="2016-10-21T00:00:00" u="1"/>
        <d v="2018-09-25T00:00:00" u="1"/>
        <d v="2013-12-13T00:00:00" u="1"/>
        <d v="2015-11-17T00:00:00" u="1"/>
        <d v="2017-10-21T00:00:00" u="1"/>
        <d v="2019-09-25T00:00:00" u="1"/>
        <d v="2014-12-13T00:00:00" u="1"/>
        <d v="2016-11-17T00:00:00" u="1"/>
        <d v="2018-10-21T00:00:00" u="1"/>
        <d v="2015-12-13T00:00:00" u="1"/>
        <d v="2017-11-17T00:00:00" u="1"/>
        <d v="2019-10-21T00:00:00" u="1"/>
        <d v="2016-12-13T00:00:00" u="1"/>
        <d v="2018-11-17T00:00:00" u="1"/>
        <d v="2019-11-17T00:00:00" u="1"/>
        <d v="2018-12-13T00:00:00" u="1"/>
        <d v="2019-12-13T00:00:00" u="1"/>
        <d v="2011-08-31T00:00:00" u="1"/>
        <d v="2012-08-31T00:00:00" u="1"/>
        <d v="2011-09-27T00:00:00" u="1"/>
        <d v="2013-08-31T00:00:00" u="1"/>
        <d v="2014-08-31T00:00:00" u="1"/>
        <d v="2011-10-23T00:00:00" u="1"/>
        <d v="2015-08-31T00:00:00" u="1"/>
        <d v="2012-10-23T00:00:00" u="1"/>
        <d v="2014-09-27T00:00:00" u="1"/>
        <d v="2016-08-31T00:00:00" u="1"/>
        <d v="2011-11-19T00:00:00" u="1"/>
        <d v="2013-10-23T00:00:00" u="1"/>
        <d v="2015-09-27T00:00:00" u="1"/>
        <d v="2017-08-31T00:00:00" u="1"/>
        <d v="2012-11-19T00:00:00" u="1"/>
        <d v="2014-10-23T00:00:00" u="1"/>
        <d v="2016-09-27T00:00:00" u="1"/>
        <d v="2018-08-31T00:00:00" u="1"/>
        <d v="2011-12-15T00:00:00" u="1"/>
        <d v="2013-11-19T00:00:00" u="1"/>
        <d v="2015-10-23T00:00:00" u="1"/>
        <d v="2017-09-27T00:00:00" u="1"/>
        <d v="2019-08-31T00:00:00" u="1"/>
        <d v="2012-12-15T00:00:00" u="1"/>
        <d v="2014-11-19T00:00:00" u="1"/>
        <d v="2016-10-23T00:00:00" u="1"/>
        <d v="2018-09-27T00:00:00" u="1"/>
        <d v="2013-12-15T00:00:00" u="1"/>
        <d v="2015-11-19T00:00:00" u="1"/>
        <d v="2017-10-23T00:00:00" u="1"/>
        <d v="2019-09-27T00:00:00" u="1"/>
        <d v="2014-12-15T00:00:00" u="1"/>
        <d v="2016-11-19T00:00:00" u="1"/>
        <d v="2018-10-23T00:00:00" u="1"/>
        <d v="2017-11-19T00:00:00" u="1"/>
        <d v="2019-10-23T00:00:00" u="1"/>
        <d v="2016-12-15T00:00:00" u="1"/>
        <d v="2018-11-19T00:00:00" u="1"/>
        <d v="2017-12-15T00:00:00" u="1"/>
        <d v="2019-11-19T00:00:00" u="1"/>
        <d v="2018-12-15T00:00:00" u="1"/>
        <d v="2019-12-15T00:00:00" u="1"/>
      </sharedItems>
    </cacheField>
    <cacheField name="Journal Batch Name" numFmtId="49">
      <sharedItems containsBlank="1" count="4">
        <s v=""/>
        <m u="1"/>
        <s v="DEFAULT" u="1"/>
        <s v="CUST OPEN" u="1"/>
      </sharedItems>
    </cacheField>
    <cacheField name="Original Amt. (LCY)" numFmtId="0">
      <sharedItems containsSemiMixedTypes="0" containsString="0" containsNumber="1" minValue="15535.35" maxValue="20607.18"/>
    </cacheField>
    <cacheField name="Open" numFmtId="0">
      <sharedItems/>
    </cacheField>
    <cacheField name="Remaining Amt. (LCY)" numFmtId="0">
      <sharedItems containsSemiMixedTypes="0" containsString="0" containsNumber="1" minValue="15535.35" maxValue="20607.18"/>
    </cacheField>
    <cacheField name="Inv. Discount (LCY)" numFmtId="0">
      <sharedItems containsSemiMixedTypes="0" containsString="0" containsNumber="1" containsInteger="1" minValue="0" maxValue="0"/>
    </cacheField>
    <cacheField name="Address" numFmtId="49">
      <sharedItems/>
    </cacheField>
    <cacheField name="Application Method" numFmtId="49">
      <sharedItems/>
    </cacheField>
    <cacheField name="City" numFmtId="49">
      <sharedItems/>
    </cacheField>
    <cacheField name="Contact" numFmtId="49">
      <sharedItems/>
    </cacheField>
    <cacheField name="Country/Region Code" numFmtId="49">
      <sharedItems/>
    </cacheField>
    <cacheField name="County" numFmtId="49">
      <sharedItems/>
    </cacheField>
    <cacheField name="Name" numFmtId="49">
      <sharedItems containsBlank="1" count="189">
        <s v="Tempsons Tropies"/>
        <s v="Derringers Resturants"/>
        <s v="First Touch Marketing"/>
        <s v="Guildford Water Department"/>
        <s v="Elkhorn Airport"/>
        <s v="Tintax " u="1"/>
        <s v="Bstrokes Trophy" u="1"/>
        <s v="Selangorian Ltd." u="1"/>
        <m u="1"/>
        <s v="Bing &amp; Co" u="1"/>
        <s v="Eric Gruber" u="1"/>
        <s v="Candoxy Kontor A/S" u="1"/>
        <s v="Vikas Jain" u="1"/>
        <s v="BTS Trophies" u="1"/>
        <s v="Titti Ringstrom" u="1"/>
        <s v="A. Datum Corporation" u="1"/>
        <s v="Gary's Sports" u="1"/>
        <s v="Helguera industrial" u="1"/>
        <s v="Columbus Party Supplies" u="1"/>
        <s v="Woodgrove Bank" u="1"/>
        <s v="D-Com Industries" u="1"/>
        <s v="Bob's Budget Trophies" u="1"/>
        <s v="Mike Gahrns" u="1"/>
        <s v="Stanfords" u="1"/>
        <s v="Esther Valle" u="1"/>
        <s v="Möbel Siegfried" u="1"/>
        <s v="School of Fine Art" u="1"/>
        <s v="Office Solutions" u="1"/>
        <s v="Soron Kamstrol AG" u="1"/>
        <s v="Top Action Sports" u="1"/>
        <s v="Solcity" u="1"/>
        <s v="Bargottis" u="1"/>
        <s v="Tarmingtons" u="1"/>
        <s v="American Specialties" u="1"/>
        <s v="Blue Yonder Airlines" u="1"/>
        <s v="Tinfan" u="1"/>
        <s v="Roman Stachnio" u="1"/>
        <s v="Sonnmatt Design" u="1"/>
        <s v="City Power &amp; Light" u="1"/>
        <s v="Lucerne Publishing" u="1"/>
        <s v="Saxford &amp; Daughters" u="1"/>
        <s v="Candoxy Nederland BV" u="1"/>
        <s v="Super Daves" u="1"/>
        <s v="Solotech" u="1"/>
        <s v="Iber Tech" u="1"/>
        <s v="David Galvin" u="1"/>
        <s v="Dalibor Kacmar" u="1"/>
        <s v="Southridge Video" u="1"/>
        <s v="Joe Mammas" u="1"/>
        <s v="Solar Tech" u="1"/>
        <s v="Libros S.A." u="1"/>
        <s v="Fairway Sound" u="1"/>
        <s v="Fourth Coffee" u="1"/>
        <s v="Ganzlex NV" u="1"/>
        <s v="Showmasters" u="1"/>
        <s v="Wide World Importers" u="1"/>
        <s v="Glen John" u="1"/>
        <s v="Inchit, Inc." u="1"/>
        <s v="KNB Trophies" u="1"/>
        <s v="Ranice Sports" u="1"/>
        <s v="Centromerkur d.o.o." u="1"/>
        <s v="Karel Capek" u="1"/>
        <s v="Physicare Ltd." u="1"/>
        <s v="Danger Unlimited" u="1"/>
        <s v="Latexon, Inc." u="1"/>
        <s v="Saxon Technology" u="1"/>
        <s v="Contoso Pharmaceuticals" u="1"/>
        <s v="First Bank" u="1"/>
        <s v="Allie Bellew" u="1"/>
        <s v="Coho Vineyard" u="1"/>
        <s v="Twirlers" u="1"/>
        <s v="Karim Manar" u="1"/>
        <s v="Hotspot Systems" u="1"/>
        <s v="Humongous Insurance" u="1"/>
        <s v="Dantons" u="1"/>
        <s v="Francematic" u="1"/>
        <s v="Wonder Trophy" u="1"/>
        <s v="Adventure Works" u="1"/>
        <s v="Klubben" u="1"/>
        <s v="ISA Tech" u="1"/>
        <s v="Renslingers" u="1"/>
        <s v="Wingtip Toys" u="1"/>
        <s v="The Phone Company" u="1"/>
        <s v="Sumtones, AG" u="1"/>
        <s v="Michal Chmiela" u="1"/>
        <s v="BEI Outfitters " u="1"/>
        <s v="BYT-KOMPLET s.r.o." u="1"/>
        <s v="Bainbridges" u="1"/>
        <s v="Randotax Outfitters" u="1"/>
        <s v="Hotel Pferdesee" u="1"/>
        <s v="Consolidated Messenger" u="1"/>
        <s v="Moveex" u="1"/>
        <s v="Carlton's" u="1"/>
        <s v="Ivan Komashinsky" u="1"/>
        <s v="BBB Trophy" u="1"/>
        <s v="Voltive Systems" u="1"/>
        <s v="University of Oregon" u="1"/>
        <s v="AAA Trophy" u="1"/>
        <s v="Bill's Trophies" u="1"/>
        <s v="MovieTime Entertainment" u="1"/>
        <s v="Deerfield Graphics Company" u="1"/>
        <s v="Lauritzen Kontorm¢bler A/S" u="1"/>
        <s v="Pilatus AG" u="1"/>
        <s v="Jim Ptaszynski" u="1"/>
        <s v="Wendy Richardson" u="1"/>
        <s v="Ontocane Outdoors" u="1"/>
        <s v="Outdoor Gear Unlimited" u="1"/>
        <s v="TechZone" u="1"/>
        <s v="Antarcticopy" u="1"/>
        <s v="Fabrikam, Inc." u="1"/>
        <s v="The Device Shop" u="1"/>
        <s v="Marko Zajc" u="1"/>
        <s v="London Candoxy Storage Campus" u="1"/>
        <s v="Keybase, Inc." u="1"/>
        <s v="ZoomTrax Systems" u="1"/>
        <s v="Autohaus Mielberg KG" u="1"/>
        <s v="Cronus Cardoxy Procurement" u="1"/>
        <s v="King T" u="1"/>
        <s v="Zuni Home Crafts Ltd." u="1"/>
        <s v="Triton Industries" u="1"/>
        <s v="Roundron" u="1"/>
        <s v="Cronus Cardoxy Sales" u="1"/>
        <s v="New Concepts Furniture" u="1"/>
        <s v="Villadomis AG" u="1"/>
        <s v="Daniel Weisman" u="1"/>
        <s v="Margie's Travel" u="1"/>
        <s v="Kinfix Industries" u="1"/>
        <s v="Odessy Sports" u="1"/>
        <s v="Dicon Industries" u="1"/>
        <s v="Parvotis" u="1"/>
        <s v="Tomas Kutej" u="1"/>
        <s v="Konberg Tapet AB" u="1"/>
        <s v="DenoTech" u="1"/>
        <s v="Ravel M¢bler" u="1"/>
        <s v="The Cannon Group PLC" u="1"/>
        <s v="Esystems" u="1"/>
        <s v="Corporación Beta" u="1"/>
        <s v="AlphaQuote" u="1"/>
        <s v="Gagn &amp; Gaman" u="1"/>
        <s v="BlackCane Motor Works" u="1"/>
        <s v="Birmingham Supply" u="1"/>
        <s v="Techibase" u="1"/>
        <s v="Gamma Ray's" u="1"/>
        <s v="Blesmore Systems" u="1"/>
        <s v="Nieuwe Zandpoort NV" u="1"/>
        <s v="Proseware, Inc." u="1"/>
        <s v="Designstudio Gmunden" u="1"/>
        <s v="Stutringers" u="1"/>
        <s v="Trophy House" u="1"/>
        <s v="Heimilisprydi" u="1"/>
        <s v="Team Trophy" u="1"/>
        <s v="Stepan Bechynsky" u="1"/>
        <s v="Sporting Goods Emporium" u="1"/>
        <s v="John Haddock Insurance Co." u="1"/>
        <s v="Tarmax" u="1"/>
        <s v="City Of Chicago" u="1"/>
        <s v="Alpine Ski House" u="1"/>
        <s v="Möbel Scherrer AG" u="1"/>
        <s v="Jgems" u="1"/>
        <s v="Wimingtons" u="1"/>
        <s v="Graphic Design Institute" u="1"/>
        <s v="Zumi's" u="1"/>
        <s v="Carl Anthony" u="1"/>
        <s v="Litware, Inc." u="1"/>
        <s v="David So" u="1"/>
        <s v="Blanemark Hifi Shop" u="1"/>
        <s v="Volcome Ltd." u="1"/>
        <s v="TK Outfitters" u="1"/>
        <s v="Lubor Krebs" u="1"/>
        <s v="Lovaina Contractors" u="1"/>
        <s v="Equinox Sporting Goods" u="1"/>
        <s v="Coho Winery" u="1"/>
        <s v="Livre Importants" u="1"/>
        <s v="Meersen Meubelen" u="1"/>
        <s v="Parmentier Boutique" u="1"/>
        <s v="Beef House" u="1"/>
        <s v="Tailspin Toys" u="1"/>
        <s v="Trey Research" u="1"/>
        <s v="Stan's Trophies" u="1"/>
        <s v="Marsholm Karmstol" u="1"/>
        <s v="Englunds Kontorsmöbler AB" u="1"/>
        <s v="Progressive Home Furnishings" u="1"/>
        <s v="Basingers" u="1"/>
        <s v="EXPORTLES d.o.o." u="1"/>
        <s v="MEMA Ljubljana d.o.o." u="1"/>
        <s v="Crown Trophy" u="1"/>
        <s v="Dennis Saylor" u="1"/>
        <s v="Lexitechnology" u="1"/>
        <s v="Michael Feit - Möbelhaus" u="1"/>
      </sharedItems>
    </cacheField>
    <cacheField name="No." numFmtId="49">
      <sharedItems/>
    </cacheField>
    <cacheField name="Payment Terms Code" numFmtId="49">
      <sharedItems containsBlank="1" count="7">
        <s v="14 DAYS"/>
        <s v="21 DAYS"/>
        <m u="1"/>
        <s v="7 DAYS" u="1"/>
        <s v="CM" u="1"/>
        <s v="18 DAYS" u="1"/>
        <s v="1M(8D)" u="1"/>
      </sharedItems>
    </cacheField>
    <cacheField name="Phone No." numFmtId="49">
      <sharedItems/>
    </cacheField>
  </cacheFields>
  <extLst>
    <ext xmlns:x14="http://schemas.microsoft.com/office/spreadsheetml/2009/9/main" uri="{725AE2AE-9491-48be-B2B4-4EB974FC3084}">
      <x14:pivotCacheDefinition pivotCacheId="2"/>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6">
  <r>
    <n v="309211"/>
    <x v="0"/>
    <s v="Order S117290"/>
    <x v="0"/>
    <x v="0"/>
    <s v="Invoice"/>
    <x v="0"/>
    <x v="0"/>
    <x v="0"/>
    <n v="15535.35"/>
    <b v="1"/>
    <n v="15535.35"/>
    <n v="0"/>
    <s v="6634 North Wall Avenue"/>
    <s v="Manual"/>
    <s v="Newark"/>
    <s v="Bill Watles"/>
    <s v="US"/>
    <s v="NJ"/>
    <x v="0"/>
    <s v="C100037"/>
    <x v="0"/>
    <s v="+1 (807) 557-8465"/>
  </r>
  <r>
    <n v="345005"/>
    <x v="0"/>
    <s v="Order S118588"/>
    <x v="1"/>
    <x v="0"/>
    <s v="Invoice"/>
    <x v="0"/>
    <x v="1"/>
    <x v="0"/>
    <n v="19333.38"/>
    <b v="1"/>
    <n v="19333.38"/>
    <n v="0"/>
    <s v="22303 Sunset Ln"/>
    <s v="Manual"/>
    <s v="Atlanta"/>
    <s v="Cecil B Demil"/>
    <s v="US"/>
    <s v="GA"/>
    <x v="1"/>
    <s v="C100025"/>
    <x v="1"/>
    <s v="+1 (651) 112-5480"/>
  </r>
  <r>
    <n v="345097"/>
    <x v="0"/>
    <s v="Order S118590"/>
    <x v="2"/>
    <x v="1"/>
    <s v="Invoice"/>
    <x v="1"/>
    <x v="2"/>
    <x v="0"/>
    <n v="19758.62"/>
    <b v="1"/>
    <n v="19758.62"/>
    <n v="0"/>
    <s v="705 West Peachtree Street"/>
    <s v="Manual"/>
    <s v="Atlanta"/>
    <s v="Ms. Tammy L. McDonald"/>
    <s v="US"/>
    <s v="GA"/>
    <x v="2"/>
    <s v="C100035"/>
    <x v="0"/>
    <s v="+1 (706) 537-5297"/>
  </r>
  <r>
    <n v="345202"/>
    <x v="0"/>
    <s v="Order S118593"/>
    <x v="3"/>
    <x v="2"/>
    <s v="Invoice"/>
    <x v="2"/>
    <x v="3"/>
    <x v="0"/>
    <n v="20607.18"/>
    <b v="1"/>
    <n v="20607.18"/>
    <n v="0"/>
    <s v="705 West Peachtree Street"/>
    <s v="Manual"/>
    <s v="Atlanta"/>
    <s v="Ms. Tammy L. McDonald"/>
    <s v="US"/>
    <s v="GA"/>
    <x v="2"/>
    <s v="C100035"/>
    <x v="0"/>
    <s v="+1 (706) 537-5297"/>
  </r>
  <r>
    <n v="365956"/>
    <x v="0"/>
    <s v="Order S119163"/>
    <x v="4"/>
    <x v="3"/>
    <s v="Invoice"/>
    <x v="3"/>
    <x v="4"/>
    <x v="0"/>
    <n v="20183.95"/>
    <b v="1"/>
    <n v="20183.95"/>
    <n v="0"/>
    <s v="25 Water Way"/>
    <s v="Manual"/>
    <s v="Atlanta"/>
    <s v="Mr. Jim Stewart"/>
    <s v="US"/>
    <s v="GA"/>
    <x v="3"/>
    <s v="C100040"/>
    <x v="0"/>
    <s v="+1 (706) 627-0632"/>
  </r>
  <r>
    <n v="365983"/>
    <x v="1"/>
    <s v="Order S119164"/>
    <x v="5"/>
    <x v="0"/>
    <s v="Invoice"/>
    <x v="0"/>
    <x v="0"/>
    <x v="0"/>
    <n v="20183.669999999998"/>
    <b v="1"/>
    <n v="20183.669999999998"/>
    <n v="0"/>
    <s v="105 Buffalo Dr."/>
    <s v="Manual"/>
    <s v="Elkhorn"/>
    <s v="Mr. Ryan Danner"/>
    <s v="CA"/>
    <s v="MB"/>
    <x v="4"/>
    <s v="C100029"/>
    <x v="0"/>
    <s v="+1 (810) 659-6711"/>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E6E6D656-0133-4ABB-93F3-66F5E994F146}" name="PivotTable1" cacheId="22" applyNumberFormats="0" applyBorderFormats="0" applyFontFormats="0" applyPatternFormats="0" applyAlignmentFormats="0" applyWidthHeightFormats="1" dataCaption="Values" updatedVersion="8" minRefreshableVersion="3" showDrill="0" useAutoFormatting="1" itemPrintTitles="1" createdVersion="5" indent="0" compact="0" compactData="0" multipleFieldFilters="0">
  <location ref="B12:G19" firstHeaderRow="0" firstDataRow="1" firstDataCol="4"/>
  <pivotFields count="23">
    <pivotField compact="0" outline="0" showAll="0" defaultSubtotal="0"/>
    <pivotField compact="0" outline="0" showAll="0" defaultSubtotal="0">
      <items count="6">
        <item m="1" x="5"/>
        <item m="1" x="4"/>
        <item m="1" x="3"/>
        <item x="0"/>
        <item x="1"/>
        <item m="1" x="2"/>
      </items>
    </pivotField>
    <pivotField compact="0" outline="0" showAll="0" defaultSubtotal="0"/>
    <pivotField axis="axisRow" compact="0" outline="0" showAll="0" defaultSubtotal="0">
      <items count="7337">
        <item m="1" x="3716"/>
        <item m="1" x="3834"/>
        <item m="1" x="4045"/>
        <item m="1" x="4143"/>
        <item m="1" x="4257"/>
        <item m="1" x="4351"/>
        <item m="1" x="4457"/>
        <item m="1" x="6299"/>
        <item m="1" x="7057"/>
        <item m="1" x="7296"/>
        <item m="1" x="185"/>
        <item m="1" x="605"/>
        <item m="1" x="4237"/>
        <item m="1" x="505"/>
        <item m="1" x="406"/>
        <item m="1" x="4006"/>
        <item m="1" x="302"/>
        <item m="1" x="3888"/>
        <item m="1" x="191"/>
        <item m="1" x="4438"/>
        <item m="1" x="4331"/>
        <item m="1" x="594"/>
        <item m="1" x="4223"/>
        <item m="1" x="502"/>
        <item m="1" x="4108"/>
        <item m="1" x="396"/>
        <item m="1" x="3992"/>
        <item m="1" x="300"/>
        <item m="1" x="4538"/>
        <item m="1" x="790"/>
        <item m="1" x="612"/>
        <item m="1" x="5429"/>
        <item m="1" x="5676"/>
        <item m="1" x="5929"/>
        <item m="1" x="6186"/>
        <item m="1" x="6440"/>
        <item m="1" x="7196"/>
        <item m="1" x="100"/>
        <item m="1" x="5192"/>
        <item m="1" x="6486"/>
        <item m="1" x="6740"/>
        <item m="1" x="6980"/>
        <item m="1" x="7219"/>
        <item m="1" x="114"/>
        <item m="1" x="5759"/>
        <item m="1" x="6006"/>
        <item m="1" x="6255"/>
        <item m="1" x="6502"/>
        <item m="1" x="6755"/>
        <item m="1" x="6994"/>
        <item m="1" x="7233"/>
        <item m="1" x="126"/>
        <item m="1" x="326"/>
        <item m="1" x="516"/>
        <item m="1" x="1503"/>
        <item m="1" x="1746"/>
        <item m="1" x="1988"/>
        <item m="1" x="2246"/>
        <item m="1" x="2488"/>
        <item m="1" x="2737"/>
        <item m="1" x="2978"/>
        <item m="1" x="3225"/>
        <item m="1" x="3461"/>
        <item m="1" x="3693"/>
        <item m="1" x="2001"/>
        <item m="1" x="2259"/>
        <item m="1" x="2501"/>
        <item m="1" x="2751"/>
        <item m="1" x="2993"/>
        <item m="1" x="3241"/>
        <item m="1" x="3475"/>
        <item m="1" x="3706"/>
        <item m="1" x="3924"/>
        <item m="1" x="4136"/>
        <item m="1" x="2515"/>
        <item m="1" x="2766"/>
        <item m="1" x="3007"/>
        <item m="1" x="3256"/>
        <item m="1" x="3491"/>
        <item m="1" x="3723"/>
        <item m="1" x="3937"/>
        <item m="1" x="4150"/>
        <item m="1" x="4358"/>
        <item m="1" x="4559"/>
        <item m="1" x="3020"/>
        <item m="1" x="3269"/>
        <item m="1" x="3504"/>
        <item m="1" x="3737"/>
        <item m="1" x="3951"/>
        <item m="1" x="4164"/>
        <item m="1" x="4371"/>
        <item m="1" x="4571"/>
        <item m="1" x="4774"/>
        <item m="1" x="4981"/>
        <item m="1" x="3517"/>
        <item m="1" x="3750"/>
        <item m="1" x="3963"/>
        <item m="1" x="4178"/>
        <item m="1" x="4384"/>
        <item m="1" x="4584"/>
        <item m="1" x="4787"/>
        <item m="1" x="4993"/>
        <item m="1" x="5219"/>
        <item m="1" x="5454"/>
        <item m="1" x="3976"/>
        <item m="1" x="4191"/>
        <item m="1" x="4396"/>
        <item m="1" x="4597"/>
        <item m="1" x="4801"/>
        <item m="1" x="5009"/>
        <item m="1" x="5235"/>
        <item m="1" x="5468"/>
        <item m="1" x="5707"/>
        <item m="1" x="5954"/>
        <item m="1" x="4410"/>
        <item m="1" x="4610"/>
        <item m="1" x="4814"/>
        <item m="1" x="5024"/>
        <item m="1" x="5252"/>
        <item m="1" x="5485"/>
        <item m="1" x="5725"/>
        <item m="1" x="5971"/>
        <item m="1" x="6222"/>
        <item m="1" x="6470"/>
        <item m="1" x="4828"/>
        <item m="1" x="5038"/>
        <item m="1" x="5267"/>
        <item m="1" x="5501"/>
        <item m="1" x="5744"/>
        <item m="1" x="5990"/>
        <item m="1" x="6240"/>
        <item m="1" x="6487"/>
        <item m="1" x="6741"/>
        <item m="1" x="6981"/>
        <item m="1" x="5281"/>
        <item m="1" x="5515"/>
        <item m="1" x="5760"/>
        <item m="1" x="6007"/>
        <item m="1" x="6256"/>
        <item m="1" x="6503"/>
        <item m="1" x="6756"/>
        <item m="1" x="6995"/>
        <item m="1" x="7234"/>
        <item m="1" x="127"/>
        <item m="1" x="5776"/>
        <item m="1" x="6022"/>
        <item m="1" x="6272"/>
        <item m="1" x="6519"/>
        <item m="1" x="6771"/>
        <item m="1" x="7009"/>
        <item m="1" x="7247"/>
        <item m="1" x="137"/>
        <item m="1" x="337"/>
        <item m="1" x="526"/>
        <item m="1" x="1519"/>
        <item m="1" x="1760"/>
        <item m="1" x="2002"/>
        <item m="1" x="2260"/>
        <item m="1" x="2502"/>
        <item m="1" x="2752"/>
        <item m="1" x="2994"/>
        <item m="1" x="3242"/>
        <item m="1" x="3476"/>
        <item m="1" x="3707"/>
        <item m="1" x="2018"/>
        <item m="1" x="2275"/>
        <item m="1" x="2516"/>
        <item m="1" x="2767"/>
        <item m="1" x="3008"/>
        <item m="1" x="3257"/>
        <item m="1" x="3492"/>
        <item m="1" x="3724"/>
        <item m="1" x="3938"/>
        <item m="1" x="4151"/>
        <item m="1" x="2530"/>
        <item m="1" x="2780"/>
        <item m="1" x="3021"/>
        <item m="1" x="3270"/>
        <item m="1" x="3505"/>
        <item m="1" x="3738"/>
        <item m="1" x="3952"/>
        <item m="1" x="4165"/>
        <item m="1" x="4372"/>
        <item m="1" x="4572"/>
        <item m="1" x="3036"/>
        <item m="1" x="3284"/>
        <item m="1" x="3518"/>
        <item m="1" x="3751"/>
        <item m="1" x="3964"/>
        <item m="1" x="4179"/>
        <item m="1" x="4385"/>
        <item m="1" x="4585"/>
        <item m="1" x="4788"/>
        <item m="1" x="4994"/>
        <item m="1" x="3535"/>
        <item m="1" x="3766"/>
        <item m="1" x="3977"/>
        <item m="1" x="4192"/>
        <item m="1" x="4397"/>
        <item m="1" x="4598"/>
        <item m="1" x="4802"/>
        <item m="1" x="5010"/>
        <item m="1" x="5236"/>
        <item m="1" x="5469"/>
        <item m="1" x="3994"/>
        <item m="1" x="4208"/>
        <item m="1" x="4411"/>
        <item m="1" x="4611"/>
        <item m="1" x="4815"/>
        <item m="1" x="5025"/>
        <item m="1" x="5253"/>
        <item m="1" x="5486"/>
        <item m="1" x="5726"/>
        <item m="1" x="5972"/>
        <item m="1" x="4426"/>
        <item m="1" x="4625"/>
        <item m="1" x="4829"/>
        <item m="1" x="5039"/>
        <item m="1" x="5268"/>
        <item m="1" x="5502"/>
        <item m="1" x="5745"/>
        <item m="1" x="5991"/>
        <item m="1" x="6241"/>
        <item m="1" x="6488"/>
        <item m="1" x="4842"/>
        <item m="1" x="5052"/>
        <item m="1" x="5282"/>
        <item m="1" x="5516"/>
        <item m="1" x="5761"/>
        <item m="1" x="6008"/>
        <item m="1" x="6257"/>
        <item m="1" x="6504"/>
        <item m="1" x="6757"/>
        <item m="1" x="6996"/>
        <item m="1" x="5298"/>
        <item m="1" x="5530"/>
        <item m="1" x="5777"/>
        <item m="1" x="6023"/>
        <item m="1" x="6273"/>
        <item m="1" x="6520"/>
        <item m="1" x="6772"/>
        <item m="1" x="7010"/>
        <item m="1" x="7248"/>
        <item m="1" x="138"/>
        <item m="1" x="5794"/>
        <item m="1" x="6039"/>
        <item m="1" x="6287"/>
        <item m="1" x="6534"/>
        <item m="1" x="6786"/>
        <item m="1" x="7023"/>
        <item m="1" x="7260"/>
        <item m="1" x="149"/>
        <item m="1" x="349"/>
        <item m="1" x="536"/>
        <item m="1" x="1535"/>
        <item m="1" x="1776"/>
        <item m="1" x="2019"/>
        <item m="1" x="2276"/>
        <item m="1" x="2517"/>
        <item m="1" x="2768"/>
        <item m="1" x="3009"/>
        <item m="1" x="3258"/>
        <item m="1" x="3493"/>
        <item m="1" x="3725"/>
        <item m="1" x="2033"/>
        <item m="1" x="2289"/>
        <item m="1" x="2531"/>
        <item m="1" x="2781"/>
        <item m="1" x="3022"/>
        <item m="1" x="3271"/>
        <item m="1" x="3506"/>
        <item m="1" x="3739"/>
        <item m="1" x="3953"/>
        <item m="1" x="4166"/>
        <item m="1" x="2545"/>
        <item m="1" x="2796"/>
        <item m="1" x="3037"/>
        <item m="1" x="3285"/>
        <item m="1" x="3519"/>
        <item m="1" x="3752"/>
        <item m="1" x="3965"/>
        <item m="1" x="4180"/>
        <item m="1" x="4386"/>
        <item m="1" x="4586"/>
        <item m="1" x="3055"/>
        <item m="1" x="3301"/>
        <item m="1" x="3536"/>
        <item m="1" x="3767"/>
        <item m="1" x="3978"/>
        <item m="1" x="4193"/>
        <item m="1" x="4398"/>
        <item m="1" x="4599"/>
        <item m="1" x="4803"/>
        <item m="1" x="5011"/>
        <item m="1" x="3555"/>
        <item m="1" x="3784"/>
        <item m="1" x="3995"/>
        <item m="1" x="4209"/>
        <item m="1" x="4412"/>
        <item m="1" x="4612"/>
        <item m="1" x="4816"/>
        <item m="1" x="5026"/>
        <item m="1" x="5254"/>
        <item m="1" x="5487"/>
        <item m="1" x="4012"/>
        <item m="1" x="4225"/>
        <item m="1" x="4427"/>
        <item m="1" x="4626"/>
        <item m="1" x="4830"/>
        <item m="1" x="5040"/>
        <item m="1" x="5269"/>
        <item m="1" x="5503"/>
        <item m="1" x="5746"/>
        <item m="1" x="5992"/>
        <item m="1" x="4441"/>
        <item m="1" x="4638"/>
        <item m="1" x="4843"/>
        <item m="1" x="5053"/>
        <item m="1" x="5283"/>
        <item m="1" x="5517"/>
        <item m="1" x="5762"/>
        <item m="1" x="6009"/>
        <item m="1" x="6258"/>
        <item m="1" x="6505"/>
        <item m="1" x="4859"/>
        <item m="1" x="5069"/>
        <item m="1" x="5299"/>
        <item m="1" x="5531"/>
        <item m="1" x="5778"/>
        <item m="1" x="6024"/>
        <item m="1" x="6274"/>
        <item m="1" x="6521"/>
        <item m="1" x="6773"/>
        <item m="1" x="7011"/>
        <item m="1" x="5319"/>
        <item m="1" x="5549"/>
        <item m="1" x="5795"/>
        <item m="1" x="6040"/>
        <item m="1" x="6288"/>
        <item m="1" x="6535"/>
        <item m="1" x="6787"/>
        <item m="1" x="7024"/>
        <item m="1" x="7261"/>
        <item m="1" x="150"/>
        <item m="1" x="5813"/>
        <item m="1" x="6057"/>
        <item m="1" x="6304"/>
        <item m="1" x="6550"/>
        <item m="1" x="6800"/>
        <item m="1" x="7036"/>
        <item m="1" x="7273"/>
        <item m="1" x="160"/>
        <item m="1" x="361"/>
        <item m="1" x="547"/>
        <item m="1" x="1548"/>
        <item m="1" x="1790"/>
        <item m="1" x="2034"/>
        <item m="1" x="2290"/>
        <item m="1" x="2532"/>
        <item m="1" x="2782"/>
        <item m="1" x="3023"/>
        <item m="1" x="3272"/>
        <item m="1" x="3507"/>
        <item m="1" x="3740"/>
        <item m="1" x="2049"/>
        <item m="1" x="2305"/>
        <item m="1" x="2546"/>
        <item m="1" x="2797"/>
        <item m="1" x="3038"/>
        <item m="1" x="3286"/>
        <item m="1" x="3520"/>
        <item m="1" x="3753"/>
        <item m="1" x="3966"/>
        <item m="1" x="4181"/>
        <item m="1" x="2564"/>
        <item m="1" x="2816"/>
        <item m="1" x="3056"/>
        <item m="1" x="3302"/>
        <item m="1" x="3537"/>
        <item m="1" x="3768"/>
        <item m="1" x="3979"/>
        <item m="1" x="4194"/>
        <item m="1" x="4399"/>
        <item m="1" x="4600"/>
        <item m="1" x="3076"/>
        <item m="1" x="3322"/>
        <item m="1" x="3556"/>
        <item m="1" x="3785"/>
        <item m="1" x="3996"/>
        <item m="1" x="4210"/>
        <item m="1" x="4413"/>
        <item m="1" x="4613"/>
        <item m="1" x="4817"/>
        <item m="1" x="5027"/>
        <item m="1" x="3575"/>
        <item m="1" x="3803"/>
        <item m="1" x="4013"/>
        <item m="1" x="4226"/>
        <item m="1" x="4428"/>
        <item m="1" x="4627"/>
        <item m="1" x="4831"/>
        <item m="1" x="5041"/>
        <item m="1" x="5270"/>
        <item m="1" x="5504"/>
        <item m="1" x="4029"/>
        <item m="1" x="4242"/>
        <item m="1" x="4442"/>
        <item m="1" x="4639"/>
        <item m="1" x="4844"/>
        <item m="1" x="5054"/>
        <item m="1" x="5284"/>
        <item m="1" x="5518"/>
        <item m="1" x="5763"/>
        <item m="1" x="6010"/>
        <item m="1" x="4458"/>
        <item m="1" x="4655"/>
        <item m="1" x="4860"/>
        <item m="1" x="5070"/>
        <item m="1" x="5300"/>
        <item m="1" x="5532"/>
        <item m="1" x="5779"/>
        <item m="1" x="6025"/>
        <item m="1" x="6275"/>
        <item m="1" x="6522"/>
        <item m="1" x="4875"/>
        <item m="1" x="5087"/>
        <item m="1" x="5320"/>
        <item m="1" x="5550"/>
        <item m="1" x="5796"/>
        <item m="1" x="6041"/>
        <item m="1" x="6289"/>
        <item m="1" x="6536"/>
        <item m="1" x="6788"/>
        <item m="1" x="7025"/>
        <item m="1" x="5337"/>
        <item m="1" x="5567"/>
        <item m="1" x="5814"/>
        <item m="1" x="6058"/>
        <item m="1" x="6305"/>
        <item m="1" x="6551"/>
        <item m="1" x="6801"/>
        <item m="1" x="7037"/>
        <item m="1" x="7274"/>
        <item m="1" x="161"/>
        <item m="1" x="5832"/>
        <item m="1" x="6077"/>
        <item m="1" x="6324"/>
        <item m="1" x="6569"/>
        <item m="1" x="6818"/>
        <item m="1" x="7052"/>
        <item m="1" x="7286"/>
        <item m="1" x="171"/>
        <item m="1" x="373"/>
        <item m="1" x="558"/>
        <item m="1" x="1562"/>
        <item m="1" x="1804"/>
        <item m="1" x="2050"/>
        <item m="1" x="2306"/>
        <item m="1" x="2547"/>
        <item m="1" x="2798"/>
        <item m="1" x="3039"/>
        <item m="1" x="3287"/>
        <item m="1" x="3521"/>
        <item m="1" x="3754"/>
        <item m="1" x="2068"/>
        <item m="1" x="2324"/>
        <item m="1" x="2565"/>
        <item m="1" x="2817"/>
        <item m="1" x="3057"/>
        <item m="1" x="3303"/>
        <item m="1" x="3538"/>
        <item m="1" x="3769"/>
        <item m="1" x="3980"/>
        <item m="1" x="4195"/>
        <item m="1" x="2583"/>
        <item m="1" x="2835"/>
        <item m="1" x="3077"/>
        <item m="1" x="3323"/>
        <item m="1" x="3557"/>
        <item m="1" x="3786"/>
        <item m="1" x="3997"/>
        <item m="1" x="4211"/>
        <item m="1" x="4414"/>
        <item m="1" x="4614"/>
        <item m="1" x="3096"/>
        <item m="1" x="3340"/>
        <item m="1" x="3576"/>
        <item m="1" x="3804"/>
        <item m="1" x="4014"/>
        <item m="1" x="4227"/>
        <item m="1" x="4429"/>
        <item m="1" x="4628"/>
        <item m="1" x="4832"/>
        <item m="1" x="5042"/>
        <item m="1" x="3592"/>
        <item m="1" x="3819"/>
        <item m="1" x="4030"/>
        <item m="1" x="4243"/>
        <item m="1" x="4443"/>
        <item m="1" x="4640"/>
        <item m="1" x="4845"/>
        <item m="1" x="5055"/>
        <item m="1" x="5285"/>
        <item m="1" x="5519"/>
        <item m="1" x="4046"/>
        <item m="1" x="4258"/>
        <item m="1" x="4459"/>
        <item m="1" x="4656"/>
        <item m="1" x="4861"/>
        <item m="1" x="5071"/>
        <item m="1" x="5301"/>
        <item m="1" x="5533"/>
        <item m="1" x="5780"/>
        <item m="1" x="6026"/>
        <item m="1" x="4473"/>
        <item m="1" x="4671"/>
        <item m="1" x="4876"/>
        <item m="1" x="5088"/>
        <item m="1" x="5321"/>
        <item m="1" x="5551"/>
        <item m="1" x="5797"/>
        <item m="1" x="6042"/>
        <item m="1" x="6290"/>
        <item m="1" x="6537"/>
        <item m="1" x="4892"/>
        <item m="1" x="5105"/>
        <item m="1" x="5338"/>
        <item m="1" x="5568"/>
        <item m="1" x="5815"/>
        <item m="1" x="6059"/>
        <item m="1" x="6306"/>
        <item m="1" x="6552"/>
        <item m="1" x="6802"/>
        <item m="1" x="7038"/>
        <item m="1" x="5356"/>
        <item m="1" x="5586"/>
        <item m="1" x="5833"/>
        <item m="1" x="6078"/>
        <item m="1" x="6325"/>
        <item m="1" x="6570"/>
        <item m="1" x="6819"/>
        <item m="1" x="7053"/>
        <item m="1" x="7287"/>
        <item m="1" x="172"/>
        <item m="1" x="5853"/>
        <item m="1" x="6098"/>
        <item m="1" x="6344"/>
        <item m="1" x="6590"/>
        <item m="1" x="6837"/>
        <item m="1" x="7071"/>
        <item m="1" x="7303"/>
        <item m="1" x="183"/>
        <item m="1" x="383"/>
        <item m="1" x="568"/>
        <item m="1" x="1579"/>
        <item m="1" x="1821"/>
        <item m="1" x="2069"/>
        <item m="1" x="2325"/>
        <item m="1" x="2566"/>
        <item m="1" x="2818"/>
        <item m="1" x="3058"/>
        <item m="1" x="3304"/>
        <item m="1" x="3539"/>
        <item m="1" x="3770"/>
        <item m="1" x="2088"/>
        <item m="1" x="2342"/>
        <item m="1" x="2584"/>
        <item m="1" x="2836"/>
        <item m="1" x="3078"/>
        <item m="1" x="3324"/>
        <item m="1" x="3558"/>
        <item m="1" x="3787"/>
        <item m="1" x="3998"/>
        <item m="1" x="4212"/>
        <item m="1" x="2601"/>
        <item m="1" x="2853"/>
        <item m="1" x="3097"/>
        <item m="1" x="3341"/>
        <item m="1" x="3577"/>
        <item m="1" x="3805"/>
        <item m="1" x="4015"/>
        <item m="1" x="4228"/>
        <item m="1" x="4430"/>
        <item m="1" x="4629"/>
        <item m="1" x="3116"/>
        <item m="1" x="3357"/>
        <item m="1" x="3593"/>
        <item m="1" x="3820"/>
        <item m="1" x="4031"/>
        <item m="1" x="4244"/>
        <item m="1" x="4444"/>
        <item m="1" x="4641"/>
        <item m="1" x="4846"/>
        <item m="1" x="5056"/>
        <item m="1" x="3609"/>
        <item m="1" x="3835"/>
        <item m="1" x="4047"/>
        <item m="1" x="4259"/>
        <item m="1" x="4460"/>
        <item m="1" x="4657"/>
        <item m="1" x="4862"/>
        <item m="1" x="5072"/>
        <item m="1" x="5302"/>
        <item m="1" x="5534"/>
        <item m="1" x="4062"/>
        <item m="1" x="4272"/>
        <item m="1" x="4474"/>
        <item m="1" x="4672"/>
        <item m="1" x="4877"/>
        <item m="1" x="5089"/>
        <item m="1" x="5322"/>
        <item m="1" x="5552"/>
        <item m="1" x="5798"/>
        <item m="1" x="6043"/>
        <item m="1" x="4488"/>
        <item m="1" x="4687"/>
        <item m="1" x="4893"/>
        <item m="1" x="5106"/>
        <item m="1" x="5339"/>
        <item m="1" x="5569"/>
        <item m="1" x="5816"/>
        <item m="1" x="6060"/>
        <item m="1" x="6307"/>
        <item m="1" x="6553"/>
        <item m="1" x="4908"/>
        <item m="1" x="5122"/>
        <item m="1" x="5357"/>
        <item m="1" x="5587"/>
        <item m="1" x="5834"/>
        <item m="1" x="6079"/>
        <item m="1" x="6326"/>
        <item m="1" x="6571"/>
        <item m="1" x="6820"/>
        <item m="1" x="7054"/>
        <item m="1" x="5377"/>
        <item m="1" x="5606"/>
        <item m="1" x="5854"/>
        <item m="1" x="6099"/>
        <item m="1" x="6345"/>
        <item m="1" x="6591"/>
        <item m="1" x="6838"/>
        <item m="1" x="7072"/>
        <item m="1" x="7304"/>
        <item m="1" x="184"/>
        <item m="1" x="5871"/>
        <item m="1" x="6116"/>
        <item m="1" x="6363"/>
        <item m="1" x="6611"/>
        <item m="1" x="6857"/>
        <item m="1" x="7092"/>
        <item m="1" x="7322"/>
        <item m="1" x="198"/>
        <item m="1" x="397"/>
        <item m="1" x="580"/>
        <item m="1" x="1596"/>
        <item m="1" x="1839"/>
        <item m="1" x="2089"/>
        <item m="1" x="2343"/>
        <item m="1" x="2585"/>
        <item m="1" x="2837"/>
        <item m="1" x="3079"/>
        <item m="1" x="3325"/>
        <item m="1" x="3559"/>
        <item m="1" x="3788"/>
        <item m="1" x="2104"/>
        <item m="1" x="2360"/>
        <item m="1" x="2602"/>
        <item m="1" x="2854"/>
        <item m="1" x="3098"/>
        <item m="1" x="3342"/>
        <item m="1" x="3578"/>
        <item m="1" x="3806"/>
        <item m="1" x="4016"/>
        <item m="1" x="4229"/>
        <item m="1" x="2618"/>
        <item m="1" x="2871"/>
        <item m="1" x="3117"/>
        <item m="1" x="3358"/>
        <item m="1" x="3594"/>
        <item m="1" x="3821"/>
        <item m="1" x="4032"/>
        <item m="1" x="4245"/>
        <item m="1" x="4445"/>
        <item m="1" x="4642"/>
        <item m="1" x="3132"/>
        <item m="1" x="3374"/>
        <item m="1" x="3610"/>
        <item m="1" x="3836"/>
        <item m="1" x="4048"/>
        <item m="1" x="4260"/>
        <item m="1" x="4461"/>
        <item m="1" x="4658"/>
        <item m="1" x="4863"/>
        <item m="1" x="5073"/>
        <item m="1" x="3623"/>
        <item m="1" x="3848"/>
        <item m="1" x="4063"/>
        <item m="1" x="4273"/>
        <item m="1" x="4475"/>
        <item m="1" x="4673"/>
        <item m="1" x="4878"/>
        <item m="1" x="5090"/>
        <item m="1" x="5323"/>
        <item m="1" x="5553"/>
        <item m="1" x="4074"/>
        <item m="1" x="4285"/>
        <item m="1" x="4489"/>
        <item m="1" x="4688"/>
        <item m="1" x="4894"/>
        <item m="1" x="5107"/>
        <item m="1" x="5340"/>
        <item m="1" x="5570"/>
        <item m="1" x="5817"/>
        <item m="1" x="6061"/>
        <item m="1" x="4500"/>
        <item m="1" x="4701"/>
        <item m="1" x="4909"/>
        <item m="1" x="5123"/>
        <item m="1" x="5358"/>
        <item m="1" x="5588"/>
        <item m="1" x="5835"/>
        <item m="1" x="6080"/>
        <item m="1" x="6327"/>
        <item m="1" x="6572"/>
        <item m="1" x="4924"/>
        <item m="1" x="5140"/>
        <item m="1" x="5378"/>
        <item m="1" x="5607"/>
        <item m="1" x="5855"/>
        <item m="1" x="6100"/>
        <item m="1" x="6346"/>
        <item m="1" x="6592"/>
        <item m="1" x="6839"/>
        <item m="1" x="7073"/>
        <item m="1" x="5392"/>
        <item m="1" x="5623"/>
        <item m="1" x="5872"/>
        <item m="1" x="6117"/>
        <item m="1" x="6364"/>
        <item m="1" x="6612"/>
        <item m="1" x="6858"/>
        <item m="1" x="7093"/>
        <item m="1" x="7323"/>
        <item m="1" x="199"/>
        <item m="1" x="5886"/>
        <item m="1" x="6131"/>
        <item m="1" x="6381"/>
        <item m="1" x="6628"/>
        <item m="1" x="6877"/>
        <item m="1" x="7113"/>
        <item m="1" x="12"/>
        <item m="1" x="217"/>
        <item m="1" x="415"/>
        <item m="1" x="595"/>
        <item m="1" x="1609"/>
        <item m="1" x="1853"/>
        <item m="1" x="2105"/>
        <item m="1" x="2361"/>
        <item m="1" x="2603"/>
        <item m="1" x="2855"/>
        <item m="1" x="3099"/>
        <item m="1" x="3343"/>
        <item m="1" x="3579"/>
        <item m="1" x="3807"/>
        <item m="1" x="2120"/>
        <item m="1" x="2376"/>
        <item m="1" x="2619"/>
        <item m="1" x="2872"/>
        <item m="1" x="3118"/>
        <item m="1" x="3359"/>
        <item m="1" x="3595"/>
        <item m="1" x="3822"/>
        <item m="1" x="4033"/>
        <item m="1" x="4246"/>
        <item m="1" x="2634"/>
        <item m="1" x="2887"/>
        <item m="1" x="3133"/>
        <item m="1" x="3375"/>
        <item m="1" x="3611"/>
        <item m="1" x="3837"/>
        <item m="1" x="4049"/>
        <item m="1" x="4261"/>
        <item m="1" x="4462"/>
        <item m="1" x="4659"/>
        <item m="1" x="3144"/>
        <item m="1" x="3387"/>
        <item m="1" x="3624"/>
        <item m="1" x="3849"/>
        <item m="1" x="4064"/>
        <item m="1" x="4274"/>
        <item m="1" x="4476"/>
        <item m="1" x="4674"/>
        <item m="1" x="4879"/>
        <item m="1" x="5091"/>
        <item m="1" x="3635"/>
        <item m="1" x="3859"/>
        <item m="1" x="4075"/>
        <item m="1" x="4286"/>
        <item m="1" x="4490"/>
        <item m="1" x="4689"/>
        <item m="1" x="4895"/>
        <item m="1" x="5108"/>
        <item m="1" x="5341"/>
        <item m="1" x="5571"/>
        <item m="1" x="4085"/>
        <item m="1" x="4296"/>
        <item m="1" x="4501"/>
        <item m="1" x="4702"/>
        <item m="1" x="4910"/>
        <item m="1" x="5124"/>
        <item m="1" x="5359"/>
        <item m="1" x="5589"/>
        <item m="1" x="5836"/>
        <item m="1" x="6081"/>
        <item m="1" x="4513"/>
        <item m="1" x="4714"/>
        <item m="1" x="4925"/>
        <item m="1" x="5141"/>
        <item m="1" x="5379"/>
        <item m="1" x="5608"/>
        <item m="1" x="5856"/>
        <item m="1" x="6101"/>
        <item m="1" x="6347"/>
        <item m="1" x="6593"/>
        <item m="1" x="4937"/>
        <item m="1" x="5155"/>
        <item m="1" x="5393"/>
        <item m="1" x="5624"/>
        <item m="1" x="5873"/>
        <item m="1" x="6118"/>
        <item m="1" x="6365"/>
        <item m="1" x="6613"/>
        <item m="1" x="6859"/>
        <item m="1" x="7094"/>
        <item m="1" x="5404"/>
        <item m="1" x="5638"/>
        <item m="1" x="5887"/>
        <item m="1" x="6132"/>
        <item m="1" x="6382"/>
        <item m="1" x="6629"/>
        <item m="1" x="6878"/>
        <item m="1" x="7114"/>
        <item m="1" x="13"/>
        <item m="1" x="218"/>
        <item m="1" x="5901"/>
        <item m="1" x="6149"/>
        <item m="1" x="6399"/>
        <item m="1" x="6648"/>
        <item m="1" x="6895"/>
        <item m="1" x="7132"/>
        <item m="1" x="33"/>
        <item m="1" x="236"/>
        <item m="1" x="434"/>
        <item m="1" x="613"/>
        <item m="1" x="5148"/>
        <item m="1" x="5385"/>
        <item m="1" x="5615"/>
        <item m="1" x="5863"/>
        <item m="1" x="6108"/>
        <item m="1" x="6355"/>
        <item m="1" x="6603"/>
        <item m="1" x="6849"/>
        <item m="1" x="7085"/>
        <item m="1" x="7315"/>
        <item m="1" x="5631"/>
        <item m="1" x="5878"/>
        <item m="1" x="6123"/>
        <item m="1" x="6372"/>
        <item m="1" x="6620"/>
        <item m="1" x="6868"/>
        <item m="1" x="7104"/>
        <item m="1" x="7333"/>
        <item m="1" x="209"/>
        <item m="1" x="407"/>
        <item m="1" x="6140"/>
        <item m="1" x="6390"/>
        <item m="1" x="6637"/>
        <item m="1" x="6886"/>
        <item m="1" x="7124"/>
        <item m="1" x="24"/>
        <item m="1" x="228"/>
        <item m="1" x="425"/>
        <item m="1" x="606"/>
        <item m="1" x="791"/>
        <item m="1" x="6657"/>
        <item m="1" x="6904"/>
        <item m="1" x="7142"/>
        <item m="1" x="43"/>
        <item m="1" x="245"/>
        <item m="1" x="444"/>
        <item m="1" x="623"/>
        <item m="1" x="806"/>
        <item m="1" x="987"/>
        <item m="1" x="1189"/>
        <item m="1" x="7158"/>
        <item m="1" x="59"/>
        <item m="1" x="260"/>
        <item m="1" x="458"/>
        <item m="1" x="637"/>
        <item m="1" x="821"/>
        <item m="1" x="1003"/>
        <item m="1" x="1205"/>
        <item m="1" x="1414"/>
        <item m="1" x="1649"/>
        <item m="1" x="274"/>
        <item m="1" x="470"/>
        <item m="1" x="648"/>
        <item m="1" x="833"/>
        <item m="1" x="1018"/>
        <item m="1" x="1220"/>
        <item m="1" x="1430"/>
        <item m="1" x="1665"/>
        <item m="1" x="1904"/>
        <item m="1" x="2157"/>
        <item m="1" x="660"/>
        <item m="1" x="846"/>
        <item m="1" x="1033"/>
        <item m="1" x="1237"/>
        <item m="1" x="1448"/>
        <item m="1" x="1684"/>
        <item m="1" x="1922"/>
        <item m="1" x="2175"/>
        <item m="1" x="2423"/>
        <item m="1" x="2666"/>
        <item m="1" x="1043"/>
        <item m="1" x="1250"/>
        <item m="1" x="1461"/>
        <item m="1" x="1700"/>
        <item m="1" x="1939"/>
        <item m="1" x="2194"/>
        <item m="1" x="2440"/>
        <item m="1" x="2681"/>
        <item m="1" x="2928"/>
        <item m="1" x="3172"/>
        <item m="1" x="1476"/>
        <item m="1" x="1955"/>
        <item m="1" x="2698"/>
        <item m="1" x="2944"/>
        <item m="1" x="3187"/>
        <item m="1" x="1970"/>
        <item m="1" x="2227"/>
        <item m="1" x="2714"/>
        <item m="1" x="3897"/>
        <item m="1" x="4109"/>
        <item m="1" x="5397"/>
        <item m="1" x="5879"/>
        <item m="1" x="6373"/>
        <item m="1" x="6869"/>
        <item m="1" x="7105"/>
        <item m="1" x="5892"/>
        <item m="1" x="6141"/>
        <item m="1" x="6638"/>
        <item m="1" x="25"/>
        <item m="1" x="426"/>
        <item m="1" x="6155"/>
        <item m="1" x="6406"/>
        <item m="1" x="7143"/>
        <item m="1" x="44"/>
        <item m="1" x="246"/>
        <item m="1" x="624"/>
        <item m="1" x="807"/>
        <item m="1" x="7159"/>
        <item m="1" x="261"/>
        <item m="1" x="1004"/>
        <item m="1" x="1206"/>
        <item m="1" x="275"/>
        <item m="1" x="471"/>
        <item m="1" x="649"/>
        <item m="1" x="1019"/>
        <item m="1" x="1221"/>
        <item m="1" x="1666"/>
        <item m="1" x="284"/>
        <item m="1" x="847"/>
        <item m="1" x="1238"/>
        <item m="1" x="1685"/>
        <item m="1" x="2176"/>
        <item m="1" x="667"/>
        <item m="1" x="1044"/>
        <item m="1" x="1462"/>
        <item m="1" x="1940"/>
        <item m="1" x="2195"/>
        <item m="1" x="2441"/>
        <item m="1" x="1054"/>
        <item m="1" x="1716"/>
        <item m="1" x="1956"/>
        <item m="1" x="2212"/>
        <item m="1" x="3188"/>
        <item m="1" x="1487"/>
        <item m="1" x="2715"/>
        <item m="1" x="2960"/>
        <item m="1" x="3205"/>
        <item m="1" x="3443"/>
        <item m="1" x="1984"/>
        <item m="1" x="2242"/>
        <item m="1" x="2732"/>
        <item m="1" x="3220"/>
        <item m="1" x="3457"/>
        <item m="1" x="3689"/>
        <item m="1" x="4122"/>
        <item m="1" x="5407"/>
        <item m="1" x="5893"/>
        <item m="1" x="6391"/>
        <item m="1" x="6639"/>
        <item m="1" x="5653"/>
        <item m="1" x="5905"/>
        <item m="1" x="6658"/>
        <item m="1" x="6905"/>
        <item m="1" x="7144"/>
        <item m="1" x="247"/>
        <item m="1" x="445"/>
        <item m="1" x="6419"/>
        <item m="1" x="6671"/>
        <item m="1" x="6917"/>
        <item m="1" x="7160"/>
        <item m="1" x="60"/>
        <item m="1" x="3626"/>
        <item m="1" x="3851"/>
        <item m="1" x="2177"/>
        <item m="1" x="2424"/>
        <item m="1" x="2667"/>
        <item m="1" x="2914"/>
        <item m="1" x="3158"/>
        <item m="1" x="3400"/>
        <item m="1" x="3637"/>
        <item m="1" x="3860"/>
        <item m="1" x="4076"/>
        <item m="1" x="4288"/>
        <item m="1" x="2682"/>
        <item m="1" x="2929"/>
        <item m="1" x="3173"/>
        <item m="1" x="3412"/>
        <item m="1" x="3648"/>
        <item m="1" x="3871"/>
        <item m="1" x="4086"/>
        <item m="1" x="4297"/>
        <item m="1" x="4503"/>
        <item m="1" x="4704"/>
        <item m="1" x="3189"/>
        <item m="1" x="3426"/>
        <item m="1" x="3661"/>
        <item m="1" x="3882"/>
        <item m="1" x="4097"/>
        <item m="1" x="4308"/>
        <item m="1" x="4515"/>
        <item m="1" x="4717"/>
        <item m="1" x="4927"/>
        <item m="1" x="5145"/>
        <item m="1" x="3676"/>
        <item m="1" x="3898"/>
        <item m="1" x="4110"/>
        <item m="1" x="4319"/>
        <item m="1" x="4525"/>
        <item m="1" x="4729"/>
        <item m="1" x="4940"/>
        <item m="1" x="5158"/>
        <item m="1" x="5396"/>
        <item m="1" x="5629"/>
        <item m="1" x="4123"/>
        <item m="1" x="4332"/>
        <item m="1" x="4535"/>
        <item m="1" x="69"/>
        <item m="1" x="271"/>
        <item m="1" x="1222"/>
        <item m="1" x="1431"/>
        <item m="1" x="1667"/>
        <item m="1" x="1905"/>
        <item m="1" x="2158"/>
        <item m="1" x="2407"/>
        <item m="1" x="2650"/>
        <item m="1" x="2901"/>
        <item m="1" x="3147"/>
        <item m="1" x="3389"/>
        <item m="1" x="1686"/>
        <item m="1" x="1923"/>
        <item m="1" x="2178"/>
        <item m="1" x="2425"/>
        <item m="1" x="2699"/>
        <item m="1" x="3190"/>
        <item m="1" x="3427"/>
        <item m="1" x="3662"/>
        <item m="1" x="3883"/>
        <item m="1" x="4098"/>
        <item m="1" x="4309"/>
        <item m="1" x="2716"/>
        <item m="1" x="2961"/>
        <item m="1" x="3206"/>
        <item m="1" x="3444"/>
        <item m="1" x="3677"/>
        <item m="1" x="3899"/>
        <item m="1" x="4111"/>
        <item m="1" x="4320"/>
        <item m="1" x="4526"/>
        <item m="1" x="4730"/>
        <item m="1" x="3221"/>
        <item m="1" x="3458"/>
        <item m="1" x="3690"/>
        <item m="1" x="3911"/>
        <item m="1" x="4124"/>
        <item m="1" x="4333"/>
        <item m="1" x="4536"/>
        <item m="1" x="4739"/>
        <item m="1" x="4948"/>
        <item m="1" x="5168"/>
        <item m="1" x="3705"/>
        <item m="1" x="3923"/>
        <item m="1" x="4135"/>
        <item m="1" x="4344"/>
        <item m="1" x="4547"/>
        <item m="1" x="4750"/>
        <item m="1" x="4959"/>
        <item m="1" x="5178"/>
        <item m="1" x="5416"/>
        <item m="1" x="5652"/>
        <item m="1" x="4148"/>
        <item m="1" x="4356"/>
        <item m="1" x="4557"/>
        <item m="1" x="4760"/>
        <item m="1" x="4968"/>
        <item m="1" x="5190"/>
        <item m="1" x="5427"/>
        <item m="1" x="5664"/>
        <item m="1" x="5915"/>
        <item m="1" x="2196"/>
        <item m="1" x="2442"/>
        <item m="1" x="2683"/>
        <item m="1" x="2930"/>
        <item m="1" x="3174"/>
        <item m="1" x="3413"/>
        <item m="1" x="1717"/>
        <item m="1" x="1957"/>
        <item m="1" x="2213"/>
        <item m="1" x="2456"/>
        <item m="1" x="2700"/>
        <item m="1" x="2945"/>
        <item m="1" x="3191"/>
        <item m="1" x="3428"/>
        <item m="1" x="3663"/>
        <item m="1" x="3884"/>
        <item m="1" x="2470"/>
        <item m="1" x="2717"/>
        <item m="1" x="3207"/>
        <item m="1" x="3445"/>
        <item m="1" x="3678"/>
        <item m="1" x="3900"/>
        <item m="1" x="4112"/>
        <item m="1" x="4321"/>
        <item m="1" x="2733"/>
        <item m="1" x="2975"/>
        <item m="1" x="3222"/>
        <item m="1" x="3459"/>
        <item m="1" x="3691"/>
        <item m="1" x="3912"/>
        <item m="1" x="4125"/>
        <item m="1" x="4334"/>
        <item m="1" x="4537"/>
        <item m="1" x="4740"/>
        <item m="1" x="3239"/>
        <item m="1" x="3474"/>
        <item m="1" x="4345"/>
        <item m="1" x="4548"/>
        <item m="1" x="3254"/>
        <item m="1" x="3489"/>
        <item m="1" x="3721"/>
        <item m="1" x="3936"/>
        <item m="1" x="4149"/>
        <item m="1" x="4357"/>
        <item m="1" x="4558"/>
        <item m="1" x="4761"/>
        <item m="1" x="4969"/>
        <item m="1" x="5191"/>
        <item m="1" x="3736"/>
        <item m="1" x="3950"/>
        <item m="1" x="4163"/>
        <item m="1" x="4370"/>
        <item m="1" x="4570"/>
        <item m="1" x="4773"/>
        <item m="1" x="4980"/>
        <item m="1" x="5205"/>
        <item m="1" x="5441"/>
        <item m="1" x="5679"/>
        <item m="1" x="4177"/>
        <item m="1" x="4383"/>
        <item m="1" x="4583"/>
        <item m="1" x="4786"/>
        <item m="1" x="4992"/>
        <item m="1" x="5218"/>
        <item m="1" x="5453"/>
        <item m="1" x="5692"/>
        <item m="1" x="5940"/>
        <item m="1" x="6190"/>
        <item m="1" x="4595"/>
        <item m="1" x="4800"/>
        <item m="1" x="5006"/>
        <item m="1" x="5232"/>
        <item m="1" x="5466"/>
        <item m="1" x="5705"/>
        <item m="1" x="5952"/>
        <item m="1" x="6203"/>
        <item m="1" x="6452"/>
        <item m="1" x="6704"/>
        <item m="1" x="5021"/>
        <item m="1" x="5248"/>
        <item m="1" x="5481"/>
        <item m="1" x="5721"/>
        <item m="1" x="5968"/>
        <item m="1" x="6219"/>
        <item m="1" x="6467"/>
        <item m="1" x="6720"/>
        <item m="1" x="6961"/>
        <item m="1" x="7202"/>
        <item m="1" x="5497"/>
        <item m="1" x="5739"/>
        <item m="1" x="5984"/>
        <item m="1" x="6235"/>
        <item m="1" x="6482"/>
        <item m="1" x="6736"/>
        <item m="1" x="6976"/>
        <item m="1" x="7215"/>
        <item m="1" x="111"/>
        <item m="1" x="310"/>
        <item m="1" x="4797"/>
        <item m="1" x="5003"/>
        <item m="1" x="315"/>
        <item m="1" x="506"/>
        <item m="1" x="687"/>
        <item m="1" x="874"/>
        <item m="1" x="6760"/>
        <item m="1" x="6998"/>
        <item m="1" x="7236"/>
        <item m="1" x="128"/>
        <item m="1" x="327"/>
        <item m="1" x="517"/>
        <item m="1" x="698"/>
        <item m="1" x="885"/>
        <item m="1" x="1078"/>
        <item m="1" x="1283"/>
        <item m="1" x="7250"/>
        <item m="1" x="139"/>
        <item m="1" x="339"/>
        <item m="1" x="1091"/>
        <item m="1" x="7263"/>
        <item m="1" x="151"/>
        <item m="1" x="351"/>
        <item m="1" x="538"/>
        <item m="1" x="722"/>
        <item m="1" x="909"/>
        <item m="1" x="1105"/>
        <item m="1" x="1309"/>
        <item m="1" x="1536"/>
        <item m="1" x="1777"/>
        <item m="1" x="363"/>
        <item m="1" x="549"/>
        <item m="1" x="734"/>
        <item m="1" x="919"/>
        <item m="1" x="1118"/>
        <item m="1" x="1321"/>
        <item m="1" x="1549"/>
        <item m="1" x="1791"/>
        <item m="1" x="2035"/>
        <item m="1" x="2291"/>
        <item m="1" x="744"/>
        <item m="1" x="929"/>
        <item m="1" x="1128"/>
        <item m="1" x="1332"/>
        <item m="1" x="1563"/>
        <item m="1" x="1805"/>
        <item m="1" x="2051"/>
        <item m="1" x="2307"/>
        <item m="1" x="2548"/>
        <item m="1" x="2799"/>
        <item m="1" x="1141"/>
        <item m="1" x="1346"/>
        <item m="1" x="1580"/>
        <item m="1" x="1822"/>
        <item m="1" x="2070"/>
        <item m="1" x="2326"/>
        <item m="1" x="2567"/>
        <item m="1" x="2819"/>
        <item m="1" x="3059"/>
        <item m="1" x="3305"/>
        <item m="1" x="1597"/>
        <item m="1" x="1840"/>
        <item m="1" x="2090"/>
        <item m="1" x="2344"/>
        <item m="1" x="2586"/>
        <item m="1" x="2838"/>
        <item m="1" x="3080"/>
        <item m="1" x="3326"/>
        <item m="1" x="3560"/>
        <item m="1" x="3789"/>
        <item m="1" x="4825"/>
        <item m="1" x="5034"/>
        <item m="1" x="5262"/>
        <item m="1" x="5494"/>
        <item m="1" x="5734"/>
        <item m="1" x="5978"/>
        <item m="1" x="6228"/>
        <item m="1" x="6475"/>
        <item m="1" x="6728"/>
        <item m="1" x="6968"/>
        <item m="1" x="5278"/>
        <item m="1" x="5511"/>
        <item m="1" x="5753"/>
        <item m="1" x="5998"/>
        <item m="1" x="6246"/>
        <item m="1" x="6492"/>
        <item m="1" x="6745"/>
        <item m="1" x="6984"/>
        <item m="1" x="7222"/>
        <item m="1" x="116"/>
        <item m="1" x="5769"/>
        <item m="1" x="6015"/>
        <item m="1" x="6263"/>
        <item m="1" x="6509"/>
        <item m="1" x="6761"/>
        <item m="1" x="6999"/>
        <item m="1" x="7237"/>
        <item m="1" x="559"/>
        <item m="1" x="745"/>
        <item m="1" x="930"/>
        <item m="1" x="1129"/>
        <item m="1" x="1333"/>
        <item m="1" x="1564"/>
        <item m="1" x="1806"/>
        <item m="1" x="2052"/>
        <item m="1" x="2308"/>
        <item m="1" x="755"/>
        <item m="1" x="940"/>
        <item m="1" x="1142"/>
        <item m="1" x="1347"/>
        <item m="1" x="1581"/>
        <item m="1" x="1823"/>
        <item m="1" x="2071"/>
        <item m="1" x="2327"/>
        <item m="1" x="2345"/>
        <item m="1" x="1166"/>
        <item m="1" x="1373"/>
        <item m="1" x="1610"/>
        <item m="1" x="1854"/>
        <item m="1" x="2106"/>
        <item m="1" x="2362"/>
        <item m="1" x="2604"/>
        <item m="1" x="2856"/>
        <item m="1" x="3100"/>
        <item m="1" x="3344"/>
        <item m="1" x="1624"/>
        <item m="1" x="1868"/>
        <item m="1" x="2121"/>
        <item m="1" x="2377"/>
        <item m="1" x="2620"/>
        <item m="1" x="2873"/>
        <item m="1" x="3119"/>
        <item m="1" x="3360"/>
        <item m="1" x="3596"/>
        <item m="1" x="3823"/>
        <item m="1" x="4853"/>
        <item m="1" x="5063"/>
        <item m="1" x="5292"/>
        <item m="1" x="5525"/>
        <item m="1" x="5770"/>
        <item m="1" x="6016"/>
        <item m="1" x="6264"/>
        <item m="1" x="6510"/>
        <item m="1" x="6762"/>
        <item m="1" x="7000"/>
        <item m="1" x="5311"/>
        <item m="1" x="5542"/>
        <item m="1" x="5787"/>
        <item m="1" x="6032"/>
        <item m="1" x="6280"/>
        <item m="1" x="6526"/>
        <item m="1" x="6777"/>
        <item m="1" x="7014"/>
        <item m="1" x="7251"/>
        <item m="1" x="140"/>
        <item m="1" x="5805"/>
        <item m="1" x="6049"/>
        <item m="1" x="6295"/>
        <item m="1" x="6541"/>
        <item m="1" x="6791"/>
        <item m="1" x="7027"/>
        <item m="1" x="7264"/>
        <item m="1" x="152"/>
        <item m="1" x="352"/>
        <item m="1" x="539"/>
        <item m="1" x="6313"/>
        <item m="1" x="6558"/>
        <item m="1" x="6806"/>
        <item m="1" x="7041"/>
        <item m="1" x="7276"/>
        <item m="1" x="162"/>
        <item m="1" x="364"/>
        <item m="1" x="550"/>
        <item m="1" x="735"/>
        <item m="1" x="920"/>
        <item m="1" x="746"/>
        <item m="1" x="1130"/>
        <item m="1" x="7307"/>
        <item m="1" x="384"/>
        <item m="1" x="569"/>
        <item m="1" x="756"/>
        <item m="1" x="941"/>
        <item m="1" x="1143"/>
        <item m="1" x="1348"/>
        <item m="1" x="1582"/>
        <item m="1" x="1824"/>
        <item m="1" x="399"/>
        <item m="1" x="581"/>
        <item m="1" x="768"/>
        <item m="1" x="952"/>
        <item m="1" x="1153"/>
        <item m="1" x="1361"/>
        <item m="1" x="1374"/>
        <item m="1" x="1611"/>
        <item m="1" x="1855"/>
        <item m="1" x="2107"/>
        <item m="1" x="2363"/>
        <item m="1" x="2605"/>
        <item m="1" x="2857"/>
        <item m="1" x="1181"/>
        <item m="1" x="1388"/>
        <item m="1" x="1625"/>
        <item m="1" x="1869"/>
        <item m="1" x="2122"/>
        <item m="1" x="2378"/>
        <item m="1" x="2621"/>
        <item m="1" x="2874"/>
        <item m="1" x="3120"/>
        <item m="1" x="3361"/>
        <item m="1" x="1641"/>
        <item m="1" x="6542"/>
        <item m="1" x="6792"/>
        <item m="1" x="7028"/>
        <item m="1" x="5347"/>
        <item m="1" x="5577"/>
        <item m="1" x="5823"/>
        <item m="1" x="6067"/>
        <item m="1" x="6314"/>
        <item m="1" x="6559"/>
        <item m="1" x="6807"/>
        <item m="1" x="7042"/>
        <item m="1" x="7277"/>
        <item m="1" x="163"/>
        <item m="1" x="5840"/>
        <item m="1" x="6085"/>
        <item m="1" x="6331"/>
        <item m="1" x="6576"/>
        <item m="1" x="6824"/>
        <item m="1" x="7058"/>
        <item m="1" x="7289"/>
        <item m="1" x="173"/>
        <item m="1" x="374"/>
        <item m="1" x="560"/>
        <item m="1" x="6350"/>
        <item m="1" x="6596"/>
        <item m="1" x="6842"/>
        <item m="1" x="7076"/>
        <item m="1" x="7308"/>
        <item m="1" x="186"/>
        <item m="1" x="385"/>
        <item m="1" x="570"/>
        <item m="1" x="757"/>
        <item m="1" x="942"/>
        <item m="1" x="6862"/>
        <item m="1" x="7097"/>
        <item m="1" x="7326"/>
        <item m="1" x="201"/>
        <item m="1" x="400"/>
        <item m="1" x="582"/>
        <item m="1" x="769"/>
        <item m="1" x="953"/>
        <item m="1" x="1154"/>
        <item m="1" x="1362"/>
        <item m="1" x="17"/>
        <item m="1" x="221"/>
        <item m="1" x="418"/>
        <item m="1" x="597"/>
        <item m="1" x="783"/>
        <item m="1" x="964"/>
        <item m="1" x="1167"/>
        <item m="1" x="1375"/>
        <item m="1" x="1612"/>
        <item m="1" x="1856"/>
        <item m="1" x="438"/>
        <item m="1" x="616"/>
        <item m="1" x="799"/>
        <item m="1" x="979"/>
        <item m="1" x="1182"/>
        <item m="1" x="1389"/>
        <item m="1" x="1626"/>
        <item m="1" x="1870"/>
        <item m="1" x="2123"/>
        <item m="1" x="2379"/>
        <item m="1" x="815"/>
        <item m="1" x="996"/>
        <item m="1" x="1198"/>
        <item m="1" x="1406"/>
        <item m="1" x="1642"/>
        <item m="1" x="1883"/>
        <item m="1" x="2136"/>
        <item m="1" x="2391"/>
        <item m="1" x="2635"/>
        <item m="1" x="2888"/>
        <item m="1" x="6808"/>
        <item m="1" x="7043"/>
        <item m="1" x="5365"/>
        <item m="1" x="5594"/>
        <item m="1" x="5841"/>
        <item m="1" x="6086"/>
        <item m="1" x="6332"/>
        <item m="1" x="6577"/>
        <item m="1" x="6825"/>
        <item m="1" x="7059"/>
        <item m="1" x="7290"/>
        <item m="1" x="174"/>
        <item m="1" x="5860"/>
        <item m="1" x="6104"/>
        <item m="1" x="6351"/>
        <item m="1" x="6597"/>
        <item m="1" x="6843"/>
        <item m="1" x="7077"/>
        <item m="1" x="2151"/>
        <item m="1" x="2646"/>
        <item m="1" x="2898"/>
        <item m="1" x="1233"/>
        <item m="1" x="1443"/>
        <item m="1" x="1679"/>
        <item m="1" x="1917"/>
        <item m="1" x="2170"/>
        <item m="1" x="2418"/>
        <item m="1" x="2661"/>
        <item m="1" x="2910"/>
        <item m="1" x="3155"/>
        <item m="1" x="3398"/>
        <item m="1" x="1697"/>
        <item m="1" x="1936"/>
        <item m="1" x="2191"/>
        <item m="1" x="2437"/>
        <item m="1" x="2678"/>
        <item m="1" x="2925"/>
        <item m="1" x="3169"/>
        <item m="1" x="3410"/>
        <item m="1" x="3646"/>
        <item m="1" x="3870"/>
        <item m="1" x="4914"/>
        <item m="1" x="5129"/>
        <item m="1" x="5366"/>
        <item m="1" x="5595"/>
        <item m="1" x="5842"/>
        <item m="1" x="6087"/>
        <item m="1" x="6333"/>
        <item m="1" x="6578"/>
        <item m="1" x="7118"/>
        <item m="1" x="18"/>
        <item m="1" x="222"/>
        <item m="1" x="419"/>
        <item m="1" x="598"/>
        <item m="1" x="784"/>
        <item m="1" x="965"/>
        <item m="1" x="6900"/>
        <item m="1" x="7137"/>
        <item m="1" x="38"/>
        <item m="1" x="240"/>
        <item m="1" x="439"/>
        <item m="1" x="617"/>
        <item m="1" x="800"/>
        <item m="1" x="980"/>
        <item m="1" x="1183"/>
        <item m="1" x="1390"/>
        <item m="1" x="55"/>
        <item m="1" x="256"/>
        <item m="1" x="454"/>
        <item m="1" x="632"/>
        <item m="1" x="816"/>
        <item m="1" x="997"/>
        <item m="1" x="1199"/>
        <item m="1" x="1407"/>
        <item m="1" x="1643"/>
        <item m="1" x="1884"/>
        <item m="1" x="468"/>
        <item m="1" x="645"/>
        <item m="1" x="830"/>
        <item m="1" x="1014"/>
        <item m="1" x="1216"/>
        <item m="1" x="1425"/>
        <item m="1" x="1660"/>
        <item m="1" x="1899"/>
        <item m="1" x="2152"/>
        <item m="1" x="2403"/>
        <item m="1" x="844"/>
        <item m="1" x="1030"/>
        <item m="1" x="1234"/>
        <item m="1" x="1444"/>
        <item m="1" x="1680"/>
        <item m="1" x="1918"/>
        <item m="1" x="2171"/>
        <item m="1" x="2419"/>
        <item m="1" x="2662"/>
        <item m="1" x="2911"/>
        <item m="1" x="1248"/>
        <item m="1" x="6368"/>
        <item m="1" x="6863"/>
        <item m="1" x="7098"/>
        <item m="1" x="7327"/>
        <item m="1" x="202"/>
        <item m="1" x="5891"/>
        <item m="1" x="6138"/>
        <item m="1" x="6387"/>
        <item m="1" x="6633"/>
        <item m="1" x="6882"/>
        <item m="1" x="7119"/>
        <item m="1" x="19"/>
        <item m="1" x="223"/>
        <item m="1" x="420"/>
        <item m="1" x="599"/>
        <item m="1" x="6404"/>
        <item m="1" x="6654"/>
        <item m="1" x="6901"/>
        <item m="1" x="7138"/>
        <item m="1" x="39"/>
        <item m="1" x="241"/>
        <item m="1" x="440"/>
        <item m="1" x="618"/>
        <item m="1" x="801"/>
        <item m="1" x="981"/>
        <item m="1" x="6914"/>
        <item m="1" x="7155"/>
        <item m="1" x="56"/>
        <item m="1" x="257"/>
        <item m="1" x="455"/>
        <item m="1" x="633"/>
        <item m="1" x="817"/>
        <item m="1" x="998"/>
        <item m="1" x="1200"/>
        <item m="1" x="1408"/>
        <item m="1" x="70"/>
        <item m="1" x="272"/>
        <item m="1" x="4323"/>
        <item m="1" x="4528"/>
        <item m="1" x="2979"/>
        <item m="1" x="3226"/>
        <item m="1" x="3462"/>
        <item m="1" x="3694"/>
        <item m="1" x="3913"/>
        <item m="1" x="4126"/>
        <item m="1" x="4335"/>
        <item m="1" x="4539"/>
        <item m="1" x="4741"/>
        <item m="1" x="4949"/>
        <item m="1" x="3477"/>
        <item m="1" x="3708"/>
        <item m="1" x="3925"/>
        <item m="1" x="4137"/>
        <item m="1" x="4346"/>
        <item m="1" x="4549"/>
        <item m="1" x="4751"/>
        <item m="1" x="4960"/>
        <item m="1" x="5179"/>
        <item m="1" x="5417"/>
        <item m="1" x="3939"/>
        <item m="1" x="4152"/>
        <item m="1" x="4359"/>
        <item m="1" x="4560"/>
        <item m="1" x="4762"/>
        <item m="1" x="4970"/>
        <item m="1" x="5193"/>
        <item m="1" x="5430"/>
        <item m="1" x="5666"/>
        <item m="1" x="5917"/>
        <item m="1" x="4373"/>
        <item m="1" x="4573"/>
        <item m="1" x="4775"/>
        <item m="1" x="4982"/>
        <item m="1" x="5207"/>
        <item m="1" x="5443"/>
        <item m="1" x="5681"/>
        <item m="1" x="5930"/>
        <item m="1" x="6178"/>
        <item m="1" x="6430"/>
        <item m="1" x="4789"/>
        <item m="1" x="4995"/>
        <item m="1" x="5220"/>
        <item m="1" x="5455"/>
        <item m="1" x="5693"/>
        <item m="1" x="5941"/>
        <item m="1" x="6191"/>
        <item m="1" x="6441"/>
        <item m="1" x="6691"/>
        <item m="1" x="6936"/>
        <item m="1" x="5237"/>
        <item m="1" x="5470"/>
        <item m="1" x="5708"/>
        <item m="1" x="5955"/>
        <item m="1" x="6205"/>
        <item m="1" x="6454"/>
        <item m="1" x="6706"/>
        <item m="1" x="6948"/>
        <item m="1" x="7189"/>
        <item m="1" x="88"/>
        <item m="1" x="1047"/>
        <item m="1" x="1253"/>
        <item m="1" x="1465"/>
        <item m="1" x="1704"/>
        <item m="1" x="1943"/>
        <item m="1" x="2200"/>
        <item m="1" x="2444"/>
        <item m="1" x="2686"/>
        <item m="1" x="2932"/>
        <item m="1" x="3176"/>
        <item m="1" x="1478"/>
        <item m="1" x="1720"/>
        <item m="1" x="1959"/>
        <item m="1" x="2215"/>
        <item m="1" x="2458"/>
        <item m="1" x="2702"/>
        <item m="1" x="3494"/>
        <item m="1" x="3726"/>
        <item m="1" x="3940"/>
        <item m="1" x="4153"/>
        <item m="1" x="4360"/>
        <item m="1" x="4561"/>
        <item m="1" x="4763"/>
        <item m="1" x="4971"/>
        <item m="1" x="5194"/>
        <item m="1" x="5431"/>
        <item m="1" x="3954"/>
        <item m="1" x="4167"/>
        <item m="1" x="4374"/>
        <item m="1" x="4574"/>
        <item m="1" x="4776"/>
        <item m="1" x="4983"/>
        <item m="1" x="5727"/>
        <item m="1" x="6223"/>
        <item m="1" x="6471"/>
        <item m="1" x="6723"/>
        <item m="1" x="6964"/>
        <item m="1" x="5271"/>
        <item m="1" x="5505"/>
        <item m="1" x="5747"/>
        <item m="1" x="5993"/>
        <item m="1" x="6242"/>
        <item m="1" x="6489"/>
        <item m="1" x="6742"/>
        <item m="1" x="6982"/>
        <item m="1" x="7220"/>
        <item m="1" x="115"/>
        <item m="1" x="1065"/>
        <item m="1" x="1272"/>
        <item m="1" x="1491"/>
        <item m="1" x="1733"/>
        <item m="1" x="1974"/>
        <item m="1" x="2231"/>
        <item m="1" x="2473"/>
        <item m="1" x="2720"/>
        <item m="1" x="2963"/>
        <item m="1" x="3209"/>
        <item m="1" x="1504"/>
        <item m="1" x="1747"/>
        <item m="1" x="1989"/>
        <item m="1" x="2247"/>
        <item m="1" x="2489"/>
        <item m="1" x="2738"/>
        <item m="1" x="2980"/>
        <item m="1" x="3227"/>
        <item m="1" x="3463"/>
        <item m="1" x="3695"/>
        <item m="1" x="2003"/>
        <item m="1" x="2261"/>
        <item m="1" x="2503"/>
        <item m="1" x="2753"/>
        <item m="1" x="2995"/>
        <item m="1" x="3243"/>
        <item m="1" x="3478"/>
        <item m="1" x="3709"/>
        <item m="1" x="3926"/>
        <item m="1" x="4138"/>
        <item m="1" x="2518"/>
        <item m="1" x="2769"/>
        <item m="1" x="3010"/>
        <item m="1" x="3259"/>
        <item m="1" x="3495"/>
        <item m="1" x="3727"/>
        <item m="1" x="3941"/>
        <item m="1" x="4154"/>
        <item m="1" x="4361"/>
        <item m="1" x="4562"/>
        <item m="1" x="3024"/>
        <item m="1" x="3273"/>
        <item m="1" x="3508"/>
        <item m="1" x="3741"/>
        <item m="1" x="3955"/>
        <item m="1" x="4168"/>
        <item m="1" x="4375"/>
        <item m="1" x="4575"/>
        <item m="1" x="4777"/>
        <item m="1" x="4984"/>
        <item m="1" x="3522"/>
        <item m="1" x="3755"/>
        <item m="1" x="3967"/>
        <item m="1" x="4182"/>
        <item m="1" x="4387"/>
        <item m="1" x="4587"/>
        <item m="1" x="4790"/>
        <item m="1" x="4996"/>
        <item m="1" x="5221"/>
        <item m="1" x="5456"/>
        <item m="1" x="3981"/>
        <item m="1" x="4196"/>
        <item m="1" x="4400"/>
        <item m="1" x="4601"/>
        <item m="1" x="4804"/>
        <item m="1" x="5012"/>
        <item m="1" x="5238"/>
        <item m="1" x="5471"/>
        <item m="1" x="5709"/>
        <item m="1" x="5956"/>
        <item m="1" x="4415"/>
        <item m="1" x="4615"/>
        <item m="1" x="2490"/>
        <item m="1" x="2739"/>
        <item m="1" x="2981"/>
        <item m="1" x="3228"/>
        <item m="1" x="1520"/>
        <item m="1" x="1761"/>
        <item m="1" x="2004"/>
        <item m="1" x="2262"/>
        <item m="1" x="2504"/>
        <item m="1" x="2754"/>
        <item m="1" x="2996"/>
        <item m="1" x="3244"/>
        <item m="1" x="3479"/>
        <item m="1" x="3710"/>
        <item m="1" x="2020"/>
        <item m="1" x="2277"/>
        <item m="1" x="2519"/>
        <item m="1" x="4197"/>
        <item m="1" x="5013"/>
        <item m="1" x="4213"/>
        <item m="1" x="4416"/>
        <item m="1" x="4616"/>
        <item m="1" x="4818"/>
        <item m="1" x="4169"/>
        <item m="1" x="2800"/>
        <item m="1" x="3040"/>
        <item m="1" x="3288"/>
        <item m="1" x="3523"/>
        <item m="1" x="3756"/>
        <item m="1" x="3968"/>
        <item m="1" x="4183"/>
        <item m="1" x="4388"/>
        <item m="1" x="4588"/>
        <item m="1" x="3060"/>
        <item m="1" x="3306"/>
        <item m="1" x="3540"/>
        <item m="1" x="3771"/>
        <item m="1" x="3982"/>
        <item m="1" x="4198"/>
        <item m="1" x="4401"/>
        <item m="1" x="4602"/>
        <item m="1" x="4805"/>
        <item m="1" x="5014"/>
        <item m="1" x="3561"/>
        <item m="1" x="3790"/>
        <item m="1" x="3999"/>
        <item m="1" x="4214"/>
        <item m="1" x="4417"/>
        <item m="1" x="4617"/>
        <item m="1" x="4819"/>
        <item m="1" x="5028"/>
        <item m="1" x="5255"/>
        <item m="1" x="5488"/>
        <item m="1" x="4017"/>
        <item m="1" x="4230"/>
        <item m="1" x="4431"/>
        <item m="1" x="4630"/>
        <item m="1" x="4833"/>
        <item m="1" x="5043"/>
        <item m="1" x="5272"/>
        <item m="1" x="5506"/>
        <item m="1" x="5748"/>
        <item m="1" x="5994"/>
        <item m="1" x="4446"/>
        <item m="1" x="4643"/>
        <item m="1" x="4847"/>
        <item m="1" x="5057"/>
        <item m="1" x="5286"/>
        <item m="1" x="5520"/>
        <item m="1" x="5764"/>
        <item m="1" x="6011"/>
        <item m="1" x="6259"/>
        <item m="1" x="6506"/>
        <item m="1" x="4864"/>
        <item m="1" x="5074"/>
        <item m="1" x="5303"/>
        <item m="1" x="5535"/>
        <item m="1" x="5781"/>
        <item m="1" x="6027"/>
        <item m="1" x="6276"/>
        <item m="1" x="6523"/>
        <item m="1" x="6774"/>
        <item m="1" x="7012"/>
        <item m="1" x="3289"/>
        <item m="1" x="3524"/>
        <item m="1" x="3757"/>
        <item m="1" x="3969"/>
        <item m="1" x="4184"/>
        <item m="1" x="2568"/>
        <item m="1" x="2820"/>
        <item m="1" x="3061"/>
        <item m="1" x="3307"/>
        <item m="1" x="3541"/>
        <item m="1" x="3772"/>
        <item m="1" x="3983"/>
        <item m="1" x="4199"/>
        <item m="1" x="4402"/>
        <item m="1" x="4603"/>
        <item m="1" x="3081"/>
        <item m="1" x="2783"/>
        <item m="1" x="3274"/>
        <item m="1" x="1565"/>
        <item m="1" x="1807"/>
        <item m="1" x="2053"/>
        <item m="1" x="2309"/>
        <item m="1" x="2549"/>
        <item m="1" x="2801"/>
        <item m="1" x="3041"/>
        <item m="1" x="3290"/>
        <item m="1" x="3525"/>
        <item m="1" x="3758"/>
        <item m="1" x="2072"/>
        <item m="1" x="2328"/>
        <item m="1" x="2569"/>
        <item m="1" x="2821"/>
        <item m="1" x="3062"/>
        <item m="1" x="3308"/>
        <item m="1" x="3542"/>
        <item m="1" x="3773"/>
        <item m="1" x="3984"/>
        <item m="1" x="4200"/>
        <item m="1" x="2587"/>
        <item m="1" x="2839"/>
        <item m="1" x="3082"/>
        <item m="1" x="3327"/>
        <item m="1" x="3562"/>
        <item m="1" x="3791"/>
        <item m="1" x="4000"/>
        <item m="1" x="4215"/>
        <item m="1" x="4418"/>
        <item m="1" x="4618"/>
        <item m="1" x="3101"/>
        <item m="1" x="4050"/>
        <item m="1" x="5075"/>
        <item m="1" x="5304"/>
        <item m="1" x="5536"/>
        <item m="1" x="5782"/>
        <item m="1" x="6028"/>
        <item m="1" x="4477"/>
        <item m="1" x="4675"/>
        <item m="1" x="4880"/>
        <item m="1" x="5092"/>
        <item m="1" x="5324"/>
        <item m="1" x="5554"/>
        <item m="1" x="5799"/>
        <item m="1" x="6044"/>
        <item m="1" x="6291"/>
        <item m="1" x="6538"/>
        <item m="1" x="4896"/>
        <item m="1" x="5109"/>
        <item m="1" x="5342"/>
        <item m="1" x="5572"/>
        <item m="1" x="5818"/>
        <item m="1" x="6062"/>
        <item m="1" x="6308"/>
        <item m="1" x="6554"/>
        <item m="1" x="6803"/>
        <item m="1" x="7039"/>
        <item m="1" x="5360"/>
        <item m="1" x="5590"/>
        <item m="1" x="5305"/>
        <item m="1" x="5537"/>
        <item m="1" x="4065"/>
        <item m="1" x="4275"/>
        <item m="1" x="4478"/>
        <item m="1" x="4676"/>
        <item m="1" x="4881"/>
        <item m="1" x="5093"/>
        <item m="1" x="5325"/>
        <item m="1" x="5555"/>
        <item m="1" x="5800"/>
        <item m="1" x="6045"/>
        <item m="1" x="4491"/>
        <item m="1" x="4690"/>
        <item m="1" x="4897"/>
        <item m="1" x="5110"/>
        <item m="1" x="5343"/>
        <item m="1" x="5573"/>
        <item m="1" x="5819"/>
        <item m="1" x="6063"/>
        <item m="1" x="6309"/>
        <item m="1" x="6555"/>
        <item m="1" x="4911"/>
        <item m="1" x="5125"/>
        <item m="1" x="5361"/>
        <item m="1" x="5591"/>
        <item m="1" x="5837"/>
        <item m="1" x="6082"/>
        <item m="1" x="6328"/>
        <item m="1" x="6573"/>
        <item m="1" x="6821"/>
        <item m="1" x="7055"/>
        <item m="1" x="5380"/>
        <item m="1" x="5609"/>
        <item m="1" x="3102"/>
        <item m="1" x="3345"/>
        <item m="1" x="3580"/>
        <item m="1" x="3808"/>
        <item m="1" x="4018"/>
        <item m="1" x="4231"/>
        <item m="1" x="2622"/>
        <item m="1" x="2875"/>
        <item m="1" x="3121"/>
        <item m="1" x="3362"/>
        <item m="1" x="3597"/>
        <item m="1" x="3824"/>
        <item m="1" x="4034"/>
        <item m="1" x="4247"/>
        <item m="1" x="4447"/>
        <item m="1" x="4644"/>
        <item m="1" x="3134"/>
        <item m="1" x="3376"/>
        <item m="1" x="3612"/>
        <item m="1" x="7334"/>
        <item m="1" x="210"/>
        <item m="1" x="408"/>
        <item m="1" x="588"/>
        <item m="1" x="776"/>
        <item m="1" x="6640"/>
        <item m="1" x="6887"/>
        <item m="1" x="7125"/>
        <item m="1" x="26"/>
        <item m="1" x="229"/>
        <item m="1" x="427"/>
        <item m="1" x="607"/>
        <item m="1" x="792"/>
        <item m="1" x="971"/>
        <item m="1" x="1173"/>
        <item m="1" x="7145"/>
        <item m="1" x="45"/>
        <item m="1" x="248"/>
        <item m="1" x="446"/>
        <item m="1" x="625"/>
        <item m="1" x="808"/>
        <item m="1" x="988"/>
        <item m="1" x="1190"/>
        <item m="1" x="1396"/>
        <item m="1" x="1632"/>
        <item m="1" x="262"/>
        <item m="1" x="459"/>
        <item m="1" x="638"/>
        <item m="1" x="822"/>
        <item m="1" x="1005"/>
        <item m="1" x="1207"/>
        <item m="1" x="1415"/>
        <item m="1" x="1650"/>
        <item m="1" x="1889"/>
        <item m="1" x="2141"/>
        <item m="1" x="650"/>
        <item m="1" x="834"/>
        <item m="1" x="1020"/>
        <item m="1" x="1223"/>
        <item m="1" x="1432"/>
        <item m="1" x="1668"/>
        <item m="1" x="1906"/>
        <item m="1" x="2159"/>
        <item m="1" x="2408"/>
        <item m="1" x="2651"/>
        <item m="1" x="1034"/>
        <item m="1" x="1239"/>
        <item m="1" x="1449"/>
        <item m="1" x="1687"/>
        <item m="1" x="1924"/>
        <item m="1" x="2179"/>
        <item m="1" x="2426"/>
        <item m="1" x="6124"/>
        <item m="1" x="6374"/>
        <item m="1" x="6621"/>
        <item m="1" x="6870"/>
        <item m="1" x="7106"/>
        <item m="1" x="7335"/>
        <item m="1" x="211"/>
        <item m="1" x="409"/>
        <item m="1" x="6142"/>
        <item m="1" x="6392"/>
        <item m="1" x="6641"/>
        <item m="1" x="6888"/>
        <item m="1" x="7126"/>
        <item m="1" x="27"/>
        <item m="1" x="230"/>
        <item m="1" x="428"/>
        <item m="1" x="823"/>
        <item m="1" x="1006"/>
        <item m="1" x="1208"/>
        <item m="1" x="1416"/>
        <item m="1" x="1651"/>
        <item m="1" x="276"/>
        <item m="1" x="472"/>
        <item m="1" x="651"/>
        <item m="1" x="835"/>
        <item m="1" x="1021"/>
        <item m="1" x="1224"/>
        <item m="1" x="1433"/>
        <item m="1" x="1669"/>
        <item m="1" x="1907"/>
        <item m="1" x="2160"/>
        <item m="1" x="661"/>
        <item m="1" x="848"/>
        <item m="1" x="2946"/>
        <item m="1" x="3192"/>
        <item m="1" x="3429"/>
        <item m="1" x="3664"/>
        <item m="1" x="4721"/>
        <item m="1" x="4931"/>
        <item m="1" x="5149"/>
        <item m="1" x="5386"/>
        <item m="1" x="5616"/>
        <item m="1" x="5864"/>
        <item m="1" x="6109"/>
        <item m="1" x="6356"/>
        <item m="1" x="6604"/>
        <item m="1" x="6850"/>
        <item m="1" x="5159"/>
        <item m="1" x="5398"/>
        <item m="1" x="5632"/>
        <item m="1" x="5880"/>
        <item m="1" x="6125"/>
        <item m="1" x="6375"/>
        <item m="1" x="6622"/>
        <item m="1" x="6871"/>
        <item m="1" x="7107"/>
        <item m="1" x="7336"/>
        <item m="1" x="5642"/>
        <item m="1" x="5894"/>
        <item m="1" x="6143"/>
        <item m="1" x="6393"/>
        <item m="1" x="6642"/>
        <item m="1" x="6889"/>
        <item m="1" x="7127"/>
        <item m="1" x="28"/>
        <item m="1" x="231"/>
        <item m="1" x="429"/>
        <item m="1" x="6156"/>
        <item m="1" x="6407"/>
        <item m="1" x="6659"/>
        <item m="1" x="1925"/>
        <item m="1" x="2180"/>
        <item m="1" x="668"/>
        <item m="1" x="855"/>
        <item m="1" x="1045"/>
        <item m="1" x="1251"/>
        <item m="1" x="1463"/>
        <item m="1" x="1701"/>
        <item m="1" x="1941"/>
        <item m="1" x="2197"/>
        <item m="1" x="2443"/>
        <item m="1" x="2684"/>
        <item m="1" x="1055"/>
        <item m="1" x="1261"/>
        <item m="1" x="1477"/>
        <item m="1" x="1718"/>
        <item m="1" x="669"/>
        <item m="1" x="856"/>
        <item m="1" x="1046"/>
        <item m="1" x="1252"/>
        <item m="1" x="1464"/>
        <item m="1" x="1702"/>
        <item m="1" x="1942"/>
        <item m="1" x="2198"/>
        <item m="1" x="677"/>
        <item m="1" x="864"/>
        <item m="1" x="1062"/>
        <item m="1" x="1269"/>
        <item m="1" x="1488"/>
        <item m="1" x="1730"/>
        <item m="1" x="1971"/>
        <item m="1" x="2228"/>
        <item m="1" x="2471"/>
        <item m="1" x="2718"/>
        <item m="1" x="2962"/>
        <item m="1" x="3208"/>
        <item m="1" x="1499"/>
        <item m="1" x="1742"/>
        <item m="1" x="1985"/>
        <item m="1" x="2243"/>
        <item m="1" x="2485"/>
        <item m="1" x="2734"/>
        <item m="1" x="2976"/>
        <item m="1" x="3223"/>
        <item m="1" x="3460"/>
        <item m="1" x="3692"/>
        <item m="1" x="4742"/>
        <item m="1" x="4950"/>
        <item m="1" x="5169"/>
        <item m="1" x="5408"/>
        <item m="1" x="5643"/>
        <item m="1" x="5895"/>
        <item m="1" x="6144"/>
        <item m="1" x="6394"/>
        <item m="1" x="6643"/>
        <item m="1" x="6890"/>
        <item m="1" x="5180"/>
        <item m="1" x="5418"/>
        <item m="1" x="5654"/>
        <item m="1" x="5906"/>
        <item m="1" x="6157"/>
        <item m="1" x="6408"/>
        <item m="1" x="6660"/>
        <item m="1" x="6906"/>
        <item m="1" x="7146"/>
        <item m="1" x="46"/>
        <item m="1" x="5667"/>
        <item m="1" x="5918"/>
        <item m="1" x="6167"/>
        <item m="1" x="6420"/>
        <item m="1" x="6672"/>
        <item m="1" x="6918"/>
        <item m="1" x="7161"/>
        <item m="1" x="61"/>
        <item m="1" x="263"/>
        <item m="1" x="460"/>
        <item m="1" x="6179"/>
        <item m="1" x="6431"/>
        <item m="1" x="6682"/>
        <item m="1" x="6928"/>
        <item m="1" x="7170"/>
        <item m="1" x="72"/>
        <item m="1" x="277"/>
        <item m="1" x="473"/>
        <item m="1" x="652"/>
        <item m="1" x="836"/>
        <item m="1" x="6692"/>
        <item m="1" x="685"/>
        <item m="1" x="871"/>
        <item m="1" x="1063"/>
        <item m="1" x="1270"/>
        <item m="1" x="1489"/>
        <item m="1" x="1731"/>
        <item m="1" x="1972"/>
        <item m="1" x="2229"/>
        <item m="1" x="2472"/>
        <item m="1" x="2719"/>
        <item m="1" x="1074"/>
        <item m="1" x="1280"/>
        <item m="1" x="1500"/>
        <item m="1" x="1743"/>
        <item m="1" x="1986"/>
        <item m="1" x="2244"/>
        <item m="1" x="2486"/>
        <item m="1" x="2735"/>
        <item m="1" x="2977"/>
        <item m="1" x="3224"/>
        <item m="1" x="1514"/>
        <item m="1" x="1756"/>
        <item m="1" x="1719"/>
        <item m="1" x="313"/>
        <item m="1" x="504"/>
        <item m="1" x="686"/>
        <item m="1" x="872"/>
        <item m="1" x="1064"/>
        <item m="1" x="1271"/>
        <item m="1" x="1490"/>
        <item m="1" x="1732"/>
        <item m="1" x="1973"/>
        <item m="1" x="2230"/>
        <item m="1" x="696"/>
        <item m="1" x="883"/>
        <item m="1" x="1075"/>
        <item m="1" x="1281"/>
        <item m="1" x="1501"/>
        <item m="1" x="1744"/>
        <item m="1" x="1987"/>
        <item m="1" x="2245"/>
        <item m="1" x="2487"/>
        <item m="1" x="2736"/>
        <item m="1" x="1088"/>
        <item m="1" x="1293"/>
        <item m="1" x="1515"/>
        <item m="1" x="1757"/>
        <item m="1" x="1998"/>
        <item m="1" x="2257"/>
        <item m="1" x="2500"/>
        <item m="1" x="2750"/>
        <item m="1" x="2992"/>
        <item m="1" x="3240"/>
        <item m="1" x="1531"/>
        <item m="1" x="1772"/>
        <item m="1" x="2015"/>
        <item m="1" x="2272"/>
        <item m="1" x="2513"/>
        <item m="1" x="2764"/>
        <item m="1" x="3006"/>
        <item m="1" x="3255"/>
        <item m="1" x="3490"/>
        <item m="1" x="3722"/>
        <item m="1" x="4764"/>
        <item m="1" x="4972"/>
        <item m="1" x="5195"/>
        <item m="1" x="5432"/>
        <item m="1" x="5668"/>
        <item m="1" x="5919"/>
        <item m="1" x="6168"/>
        <item m="1" x="6421"/>
        <item m="1" x="6673"/>
        <item m="1" x="6919"/>
        <item m="1" x="5208"/>
        <item m="1" x="5444"/>
        <item m="1" x="6693"/>
        <item m="1" x="6937"/>
        <item m="1" x="7178"/>
        <item m="1" x="80"/>
        <item m="1" x="285"/>
        <item m="1" x="480"/>
        <item m="1" x="6206"/>
        <item m="1" x="6455"/>
        <item m="1" x="6707"/>
        <item m="1" x="6949"/>
        <item m="1" x="7190"/>
        <item m="1" x="89"/>
        <item m="1" x="292"/>
        <item m="1" x="487"/>
        <item m="1" x="670"/>
        <item m="1" x="857"/>
        <item m="1" x="6724"/>
        <item m="1" x="6965"/>
        <item m="1" x="697"/>
        <item m="1" x="884"/>
        <item m="1" x="1076"/>
        <item m="1" x="1282"/>
        <item m="1" x="1502"/>
        <item m="1" x="1745"/>
        <item m="1" x="338"/>
        <item m="1" x="527"/>
        <item m="1" x="708"/>
        <item m="1" x="895"/>
        <item m="1" x="1089"/>
        <item m="1" x="1294"/>
        <item m="1" x="1516"/>
        <item m="1" x="1758"/>
        <item m="1" x="1999"/>
        <item m="1" x="2258"/>
        <item m="1" x="719"/>
        <item m="1" x="906"/>
        <item m="1" x="1102"/>
        <item m="1" x="1306"/>
        <item m="1" x="1532"/>
        <item m="1" x="1773"/>
        <item m="1" x="2016"/>
        <item m="1" x="2273"/>
        <item m="1" x="2514"/>
        <item m="1" x="2765"/>
        <item m="1" x="1115"/>
        <item m="1" x="1319"/>
        <item m="1" x="1546"/>
        <item m="1" x="1788"/>
        <item m="1" x="2031"/>
        <item m="1" x="2288"/>
        <item m="1" x="2529"/>
        <item m="1" x="2779"/>
        <item m="1" x="3019"/>
        <item m="1" x="3268"/>
        <item m="1" x="1561"/>
        <item m="1" x="1803"/>
        <item m="1" x="2048"/>
        <item m="1" x="2304"/>
        <item m="1" x="2544"/>
        <item m="1" x="2795"/>
        <item m="1" x="3035"/>
        <item m="1" x="3283"/>
        <item m="1" x="3516"/>
        <item m="1" x="3749"/>
        <item m="1" x="4791"/>
        <item m="1" x="4997"/>
        <item m="1" x="5222"/>
        <item m="1" x="5457"/>
        <item m="1" x="5694"/>
        <item m="1" x="5942"/>
        <item m="1" x="6192"/>
        <item m="1" x="6442"/>
        <item m="1" x="6694"/>
        <item m="1" x="6938"/>
        <item m="1" x="5239"/>
        <item m="1" x="5472"/>
        <item m="1" x="5710"/>
        <item m="1" x="5957"/>
        <item m="1" x="6207"/>
        <item m="1" x="6456"/>
        <item m="1" x="6708"/>
        <item m="1" x="6950"/>
        <item m="1" x="7191"/>
        <item m="1" x="90"/>
        <item m="1" x="5728"/>
        <item m="1" x="5973"/>
        <item m="1" x="709"/>
        <item m="1" x="896"/>
        <item m="1" x="1090"/>
        <item m="1" x="1295"/>
        <item m="1" x="1517"/>
        <item m="1" x="1759"/>
        <item m="1" x="350"/>
        <item m="1" x="537"/>
        <item m="1" x="720"/>
        <item m="1" x="907"/>
        <item m="1" x="1103"/>
        <item m="1" x="1307"/>
        <item m="1" x="1533"/>
        <item m="1" x="1774"/>
        <item m="1" x="2017"/>
        <item m="1" x="2274"/>
        <item m="1" x="732"/>
        <item m="1" x="917"/>
        <item m="1" x="1116"/>
        <item m="1" x="5958"/>
        <item m="1" x="6208"/>
        <item m="1" x="6457"/>
        <item m="1" x="6709"/>
        <item m="1" x="6951"/>
        <item m="1" x="5256"/>
        <item m="1" x="5489"/>
        <item m="1" x="5729"/>
        <item m="1" x="5974"/>
        <item m="1" x="6224"/>
        <item m="1" x="6472"/>
        <item m="1" x="6725"/>
        <item m="1" x="6966"/>
        <item m="1" x="7205"/>
        <item m="1" x="101"/>
        <item m="1" x="721"/>
        <item m="1" x="908"/>
        <item m="1" x="1104"/>
        <item m="1" x="1308"/>
        <item m="1" x="1534"/>
        <item m="1" x="1775"/>
        <item m="1" x="362"/>
        <item m="1" x="548"/>
        <item m="1" x="733"/>
        <item m="1" x="918"/>
        <item m="1" x="1117"/>
        <item m="1" x="1320"/>
        <item m="1" x="1547"/>
        <item m="1" x="1789"/>
        <item m="1" x="2032"/>
        <item m="1" x="1324"/>
        <item m="1" x="1552"/>
        <item m="1" x="1795"/>
        <item m="1" x="2039"/>
        <item m="1" x="2296"/>
        <item m="1" x="2537"/>
        <item m="1" x="2789"/>
        <item m="1" x="3030"/>
        <item m="1" x="1336"/>
        <item m="1" x="1568"/>
        <item m="1" x="1811"/>
        <item m="1" x="2057"/>
        <item m="1" x="2314"/>
        <item m="1" x="2554"/>
        <item m="1" x="2807"/>
        <item m="1" x="3047"/>
        <item m="1" x="3314"/>
        <item m="1" x="3548"/>
        <item m="1" x="3779"/>
        <item m="1" x="3989"/>
        <item m="1" x="2349"/>
        <item m="1" x="2843"/>
        <item m="1" x="3086"/>
        <item m="1" x="3332"/>
        <item m="1" x="3567"/>
        <item m="1" x="3797"/>
        <item m="1" x="4007"/>
        <item m="1" x="4221"/>
        <item m="1" x="4424"/>
        <item m="1" x="2861"/>
        <item m="1" x="3106"/>
        <item m="1" x="3349"/>
        <item m="1" x="3584"/>
        <item m="1" x="3813"/>
        <item m="1" x="4023"/>
        <item m="1" x="4238"/>
        <item m="1" x="4437"/>
        <item m="1" x="4636"/>
        <item m="1" x="4839"/>
        <item m="1" x="3366"/>
        <item m="1" x="3601"/>
        <item m="1" x="3828"/>
        <item m="1" x="4038"/>
        <item m="1" x="4252"/>
        <item m="1" x="4452"/>
        <item m="1" x="4650"/>
        <item m="1" x="4854"/>
        <item m="1" x="5064"/>
        <item m="1" x="5293"/>
        <item m="1" x="3840"/>
        <item m="1" x="4053"/>
        <item m="1" x="4265"/>
        <item m="1" x="4466"/>
        <item m="1" x="4664"/>
        <item m="1" x="7060"/>
        <item m="1" x="7291"/>
        <item m="1" x="933"/>
        <item m="1" x="1133"/>
        <item m="1" x="1337"/>
        <item m="1" x="1569"/>
        <item m="1" x="1812"/>
        <item m="1" x="2058"/>
        <item m="1" x="2315"/>
        <item m="1" x="2555"/>
        <item m="1" x="2808"/>
        <item m="1" x="3048"/>
        <item m="1" x="1352"/>
        <item m="1" x="1586"/>
        <item m="1" x="1828"/>
        <item m="1" x="2076"/>
        <item m="1" x="4039"/>
        <item m="1" x="4253"/>
        <item m="1" x="4453"/>
        <item m="1" x="4651"/>
        <item m="1" x="4855"/>
        <item m="1" x="3379"/>
        <item m="1" x="3615"/>
        <item m="1" x="3841"/>
        <item m="1" x="4054"/>
        <item m="1" x="4266"/>
        <item m="1" x="4467"/>
        <item m="1" x="4665"/>
        <item m="1" x="4869"/>
        <item m="1" x="5081"/>
        <item m="1" x="5312"/>
        <item m="1" x="3852"/>
        <item m="1" x="6598"/>
        <item m="1" x="6844"/>
        <item m="1" x="7078"/>
        <item m="1" x="7309"/>
        <item m="1" x="946"/>
        <item m="1" x="1146"/>
        <item m="1" x="1353"/>
        <item m="1" x="1587"/>
        <item m="1" x="1829"/>
        <item m="1" x="2077"/>
        <item m="1" x="2332"/>
        <item m="1" x="2573"/>
        <item m="1" x="2826"/>
        <item m="1" x="3067"/>
        <item m="1" x="4055"/>
        <item m="1" x="4267"/>
        <item m="1" x="4468"/>
        <item m="1" x="4666"/>
        <item m="1" x="4870"/>
        <item m="1" x="3390"/>
        <item m="1" x="3627"/>
        <item m="1" x="3853"/>
        <item m="1" x="4067"/>
        <item m="1" x="4278"/>
        <item m="1" x="4481"/>
        <item m="1" x="4680"/>
        <item m="1" x="4885"/>
        <item m="1" x="5098"/>
        <item m="1" x="5330"/>
        <item m="1" x="3861"/>
        <item m="1" x="6369"/>
        <item m="1" x="6616"/>
        <item m="1" x="6864"/>
        <item m="1" x="7099"/>
        <item m="1" x="7328"/>
        <item m="1" x="958"/>
        <item m="1" x="1160"/>
        <item m="1" x="1366"/>
        <item m="1" x="1601"/>
        <item m="1" x="1844"/>
        <item m="1" x="2094"/>
        <item m="1" x="2350"/>
        <item m="1" x="2591"/>
        <item m="1" x="2844"/>
        <item m="1" x="3087"/>
        <item m="1" x="1380"/>
        <item m="1" x="4068"/>
        <item m="1" x="4279"/>
        <item m="1" x="4482"/>
        <item m="1" x="4681"/>
        <item m="1" x="4886"/>
        <item m="1" x="3401"/>
        <item m="1" x="3638"/>
        <item m="1" x="3862"/>
        <item m="1" x="4077"/>
        <item m="1" x="4289"/>
        <item m="1" x="4493"/>
        <item m="1" x="4693"/>
        <item m="1" x="4900"/>
        <item m="1" x="5114"/>
        <item m="1" x="5348"/>
        <item m="1" x="3872"/>
        <item m="1" x="4087"/>
        <item m="1" x="4298"/>
        <item m="1" x="4504"/>
        <item m="1" x="4705"/>
        <item m="1" x="4915"/>
        <item m="1" x="5130"/>
        <item m="1" x="5367"/>
        <item m="1" x="5596"/>
        <item m="1" x="5843"/>
        <item m="1" x="4310"/>
        <item m="1" x="4516"/>
        <item m="1" x="4718"/>
        <item m="1" x="4928"/>
        <item m="1" x="5146"/>
        <item m="1" x="6388"/>
        <item m="1" x="6634"/>
        <item m="1" x="6883"/>
        <item m="1" x="7120"/>
        <item m="1" x="20"/>
        <item m="1" x="972"/>
        <item m="1" x="1174"/>
        <item m="1" x="1381"/>
        <item m="1" x="1617"/>
        <item m="1" x="1860"/>
        <item m="1" x="2111"/>
        <item m="1" x="2367"/>
        <item m="1" x="2609"/>
        <item m="1" x="2862"/>
        <item m="1" x="3107"/>
        <item m="1" x="1397"/>
        <item m="1" x="3863"/>
        <item m="1" x="4078"/>
        <item m="1" x="4290"/>
        <item m="1" x="4494"/>
        <item m="1" x="4694"/>
        <item m="1" x="4901"/>
        <item m="1" x="3414"/>
        <item m="1" x="3649"/>
        <item m="1" x="3873"/>
        <item m="1" x="4088"/>
        <item m="1" x="4299"/>
        <item m="1" x="4505"/>
        <item m="1" x="4706"/>
        <item m="1" x="4916"/>
        <item m="1" x="5131"/>
        <item m="1" x="5368"/>
        <item m="1" x="3885"/>
        <item m="1" x="6405"/>
        <item m="1" x="6655"/>
        <item m="1" x="6902"/>
        <item m="1" x="7139"/>
        <item m="1" x="40"/>
        <item m="1" x="989"/>
        <item m="1" x="1191"/>
        <item m="1" x="1398"/>
        <item m="1" x="1633"/>
        <item m="1" x="1875"/>
        <item m="1" x="2128"/>
        <item m="1" x="2383"/>
        <item m="1" x="2626"/>
        <item m="1" x="2879"/>
        <item m="1" x="3650"/>
        <item m="1" x="3874"/>
        <item m="1" x="4089"/>
        <item m="1" x="4300"/>
        <item m="1" x="4506"/>
        <item m="1" x="4707"/>
        <item m="1" x="4917"/>
        <item m="1" x="3430"/>
        <item m="1" x="3665"/>
        <item m="1" x="3886"/>
        <item m="1" x="4099"/>
        <item m="1" x="4311"/>
        <item m="1" x="4517"/>
        <item m="1" x="4719"/>
        <item m="1" x="4929"/>
        <item m="1" x="5428"/>
        <item m="1" x="5665"/>
        <item m="1" x="5916"/>
        <item m="1" x="6166"/>
        <item m="1" x="6417"/>
        <item m="1" x="6669"/>
        <item m="1" x="6915"/>
        <item m="1" x="7156"/>
        <item m="1" x="57"/>
        <item m="1" x="1007"/>
        <item m="1" x="1209"/>
        <item m="1" x="1417"/>
        <item m="1" x="1652"/>
        <item m="1" x="1890"/>
        <item m="1" x="2142"/>
        <item m="1" x="2395"/>
        <item m="1" x="4507"/>
        <item m="1" x="2947"/>
        <item m="1" x="3193"/>
        <item m="1" x="3431"/>
        <item m="1" x="3666"/>
        <item m="1" x="3887"/>
        <item m="1" x="4100"/>
        <item m="1" x="4312"/>
        <item m="1" x="4518"/>
        <item m="1" x="4720"/>
        <item m="1" x="4930"/>
        <item m="1" x="3446"/>
        <item m="1" x="3679"/>
        <item m="1" x="3901"/>
        <item m="1" x="4113"/>
        <item m="1" x="4322"/>
        <item m="1" x="4527"/>
        <item m="1" x="6418"/>
        <item m="1" x="6670"/>
        <item m="1" x="6916"/>
        <item m="1" x="5206"/>
        <item m="1" x="5442"/>
        <item m="1" x="5680"/>
        <item m="1" x="5928"/>
        <item m="1" x="6177"/>
        <item m="1" x="6429"/>
        <item m="1" x="6681"/>
        <item m="1" x="6927"/>
        <item m="1" x="7169"/>
        <item m="1" x="71"/>
        <item m="1" x="1022"/>
        <item m="1" x="1225"/>
        <item m="1" x="1434"/>
        <item m="1" x="1670"/>
        <item m="1" x="3159"/>
        <item m="1" x="1703"/>
        <item m="1" x="2199"/>
        <item m="1" x="2685"/>
        <item m="1" x="2931"/>
        <item m="1" x="3175"/>
        <item m="1" x="3415"/>
        <item m="1" x="3651"/>
        <item m="1" x="1958"/>
        <item m="1" x="2214"/>
        <item m="1" x="2457"/>
        <item m="1" x="2701"/>
        <item m="1" x="2948"/>
        <item m="1" x="3194"/>
        <item m="1" x="3432"/>
        <item m="1" x="7180"/>
        <item m="1" x="5477"/>
        <item m="1" x="5715"/>
        <item m="1" x="5962"/>
        <item m="1" x="6212"/>
        <item m="1" x="6460"/>
        <item m="1" x="6712"/>
        <item m="1" x="6953"/>
        <item m="1" x="7193"/>
        <item m="1" x="91"/>
        <item m="1" x="293"/>
        <item m="1" x="5979"/>
        <item m="1" x="6229"/>
        <item m="1" x="6476"/>
        <item m="1" x="6729"/>
        <item m="1" x="6969"/>
        <item m="1" x="7207"/>
        <item m="1" x="103"/>
        <item m="1" x="303"/>
        <item m="1" x="495"/>
        <item m="1" x="678"/>
        <item m="1" x="6493"/>
        <item m="1" x="6746"/>
        <item m="1" x="6985"/>
        <item m="1" x="7223"/>
        <item m="1" x="117"/>
        <item m="1" x="316"/>
        <item m="1" x="507"/>
        <item m="1" x="688"/>
        <item m="1" x="875"/>
        <item m="1" x="1066"/>
        <item m="1" x="7001"/>
        <item m="1" x="7238"/>
        <item m="1" x="129"/>
        <item m="1" x="328"/>
        <item m="1" x="518"/>
        <item m="1" x="699"/>
        <item m="1" x="886"/>
        <item m="1" x="1079"/>
        <item m="1" x="1284"/>
        <item m="1" x="1505"/>
        <item m="1" x="141"/>
        <item m="1" x="340"/>
        <item m="1" x="528"/>
        <item m="1" x="710"/>
        <item m="1" x="897"/>
        <item m="1" x="1092"/>
        <item m="1" x="1296"/>
        <item m="1" x="1521"/>
        <item m="1" x="1762"/>
        <item m="1" x="2005"/>
        <item m="1" x="540"/>
        <item m="1" x="723"/>
        <item m="1" x="571"/>
        <item m="1" x="758"/>
        <item m="1" x="1349"/>
        <item m="1" x="1583"/>
        <item m="1" x="1825"/>
        <item m="1" x="2073"/>
        <item m="1" x="583"/>
        <item m="1" x="770"/>
        <item m="1" x="954"/>
        <item m="1" x="1155"/>
        <item m="1" x="1363"/>
        <item m="1" x="1598"/>
        <item m="1" x="1841"/>
        <item m="1" x="2091"/>
        <item m="1" x="2346"/>
        <item m="1" x="2588"/>
        <item m="1" x="966"/>
        <item m="1" x="1168"/>
        <item m="1" x="1376"/>
        <item m="1" x="1613"/>
        <item m="1" x="1857"/>
        <item m="1" x="2108"/>
        <item m="1" x="2364"/>
        <item m="1" x="2606"/>
        <item m="1" x="2858"/>
        <item m="1" x="3103"/>
        <item m="1" x="1391"/>
        <item m="1" x="1627"/>
        <item m="1" x="1871"/>
        <item m="1" x="2124"/>
        <item m="1" x="2380"/>
        <item m="1" x="2623"/>
        <item m="1" x="2876"/>
        <item m="1" x="3122"/>
        <item m="1" x="3363"/>
        <item m="1" x="3598"/>
        <item m="1" x="4652"/>
        <item m="1" x="4856"/>
        <item m="1" x="5065"/>
        <item m="1" x="5294"/>
        <item m="1" x="5526"/>
        <item m="1" x="5771"/>
        <item m="1" x="6017"/>
        <item m="1" x="6265"/>
        <item m="1" x="6511"/>
        <item m="1" x="6763"/>
        <item m="1" x="5082"/>
        <item m="1" x="5313"/>
        <item m="1" x="5543"/>
        <item m="1" x="5788"/>
        <item m="1" x="6033"/>
        <item m="1" x="6281"/>
        <item m="1" x="6527"/>
        <item m="1" x="6778"/>
        <item m="1" x="7015"/>
        <item m="1" x="7252"/>
        <item m="1" x="5560"/>
        <item m="1" x="5806"/>
        <item m="1" x="6050"/>
        <item m="1" x="6296"/>
        <item m="1" x="6543"/>
        <item m="1" x="6793"/>
        <item m="1" x="7029"/>
        <item m="1" x="7265"/>
        <item m="1" x="153"/>
        <item m="1" x="353"/>
        <item m="1" x="6068"/>
        <item m="1" x="6315"/>
        <item m="1" x="6560"/>
        <item m="1" x="6809"/>
        <item m="1" x="7044"/>
        <item m="1" x="7278"/>
        <item m="1" x="164"/>
        <item m="1" x="365"/>
        <item m="1" x="551"/>
        <item m="1" x="736"/>
        <item m="1" x="6579"/>
        <item m="1" x="6826"/>
        <item m="1" x="7061"/>
        <item m="1" x="7292"/>
        <item m="1" x="175"/>
        <item m="1" x="375"/>
        <item m="1" x="561"/>
        <item m="1" x="747"/>
        <item m="1" x="931"/>
        <item m="1" x="1131"/>
        <item m="1" x="7079"/>
        <item m="1" x="7310"/>
        <item m="1" x="187"/>
        <item m="1" x="386"/>
        <item m="1" x="572"/>
        <item m="1" x="759"/>
        <item m="1" x="943"/>
        <item m="1" x="1144"/>
        <item m="1" x="1350"/>
        <item m="1" x="1584"/>
        <item m="1" x="203"/>
        <item m="1" x="401"/>
        <item m="1" x="584"/>
        <item m="1" x="771"/>
        <item m="1" x="955"/>
        <item m="1" x="1156"/>
        <item m="1" x="1364"/>
        <item m="1" x="1599"/>
        <item m="1" x="1842"/>
        <item m="1" x="2092"/>
        <item m="1" x="600"/>
        <item m="1" x="785"/>
        <item m="1" x="967"/>
        <item m="1" x="1169"/>
        <item m="1" x="1377"/>
        <item m="1" x="1614"/>
        <item m="1" x="1858"/>
        <item m="1" x="2109"/>
        <item m="1" x="2365"/>
        <item m="1" x="2607"/>
        <item m="1" x="982"/>
        <item m="1" x="1184"/>
        <item m="1" x="1392"/>
        <item m="1" x="1628"/>
        <item m="1" x="1872"/>
        <item m="1" x="2125"/>
        <item m="1" x="2381"/>
        <item m="1" x="2624"/>
        <item m="1" x="2877"/>
        <item m="1" x="3123"/>
        <item m="1" x="1409"/>
        <item m="1" x="1644"/>
        <item m="1" x="1885"/>
        <item m="1" x="2137"/>
        <item m="1" x="2392"/>
        <item m="1" x="2636"/>
        <item m="1" x="2889"/>
        <item m="1" x="3135"/>
        <item m="1" x="3377"/>
        <item m="1" x="3613"/>
        <item m="1" x="4667"/>
        <item m="1" x="4871"/>
        <item m="1" x="5083"/>
        <item m="1" x="5314"/>
        <item m="1" x="5544"/>
        <item m="1" x="5789"/>
        <item m="1" x="6034"/>
        <item m="1" x="6282"/>
        <item m="1" x="6528"/>
        <item m="1" x="6779"/>
        <item m="1" x="5099"/>
        <item m="1" x="5331"/>
        <item m="1" x="5561"/>
        <item m="1" x="5807"/>
        <item m="1" x="6051"/>
        <item m="1" x="6297"/>
        <item m="1" x="6544"/>
        <item m="1" x="6794"/>
        <item m="1" x="7030"/>
        <item m="1" x="7266"/>
        <item m="1" x="5578"/>
        <item m="1" x="5824"/>
        <item m="1" x="6069"/>
        <item m="1" x="6316"/>
        <item m="1" x="6561"/>
        <item m="1" x="6810"/>
        <item m="1" x="7045"/>
        <item m="1" x="7279"/>
        <item m="1" x="165"/>
        <item m="1" x="366"/>
        <item m="1" x="6088"/>
        <item m="1" x="6334"/>
        <item m="1" x="6580"/>
        <item m="1" x="6827"/>
        <item m="1" x="7062"/>
        <item m="1" x="7293"/>
        <item m="1" x="176"/>
        <item m="1" x="376"/>
        <item m="1" x="562"/>
        <item m="1" x="748"/>
        <item m="1" x="6599"/>
        <item m="1" x="6845"/>
        <item m="1" x="7080"/>
        <item m="1" x="7311"/>
        <item m="1" x="188"/>
        <item m="1" x="387"/>
        <item m="1" x="573"/>
        <item m="1" x="760"/>
        <item m="1" x="944"/>
        <item m="1" x="1145"/>
        <item m="1" x="7100"/>
        <item m="1" x="7329"/>
        <item m="1" x="204"/>
        <item m="1" x="402"/>
        <item m="1" x="585"/>
        <item m="1" x="772"/>
        <item m="1" x="956"/>
        <item m="1" x="1157"/>
        <item m="1" x="1365"/>
        <item m="1" x="1600"/>
        <item m="1" x="224"/>
        <item m="1" x="421"/>
        <item m="1" x="601"/>
        <item m="1" x="786"/>
        <item m="1" x="968"/>
        <item m="1" x="1170"/>
        <item m="1" x="1378"/>
        <item m="1" x="1615"/>
        <item m="1" x="1859"/>
        <item m="1" x="2110"/>
        <item m="1" x="619"/>
        <item m="1" x="802"/>
        <item m="1" x="983"/>
        <item m="1" x="1185"/>
        <item m="1" x="1393"/>
        <item m="1" x="1629"/>
        <item m="1" x="1873"/>
        <item m="1" x="2126"/>
        <item m="1" x="2382"/>
        <item m="1" x="2625"/>
        <item m="1" x="999"/>
        <item m="1" x="1201"/>
        <item m="1" x="1410"/>
        <item m="1" x="1645"/>
        <item m="1" x="1886"/>
        <item m="1" x="2138"/>
        <item m="1" x="2393"/>
        <item m="1" x="2637"/>
        <item m="1" x="2890"/>
        <item m="1" x="3136"/>
        <item m="1" x="1426"/>
        <item m="1" x="1661"/>
        <item m="1" x="1900"/>
        <item m="1" x="2153"/>
        <item m="1" x="2404"/>
        <item m="1" x="2647"/>
        <item m="1" x="2899"/>
        <item m="1" x="3145"/>
        <item m="1" x="3388"/>
        <item m="1" x="3625"/>
        <item m="1" x="4682"/>
        <item m="1" x="4887"/>
        <item m="1" x="5100"/>
        <item m="1" x="5332"/>
        <item m="1" x="5562"/>
        <item m="1" x="5808"/>
        <item m="1" x="6052"/>
        <item m="1" x="6298"/>
        <item m="1" x="6545"/>
        <item m="1" x="6795"/>
        <item m="1" x="5115"/>
        <item m="1" x="5349"/>
        <item m="1" x="5579"/>
        <item m="1" x="5825"/>
        <item m="1" x="6070"/>
        <item m="1" x="6317"/>
        <item m="1" x="6562"/>
        <item m="1" x="6811"/>
        <item m="1" x="7046"/>
        <item m="1" x="7280"/>
        <item m="1" x="5597"/>
        <item m="1" x="5844"/>
        <item m="1" x="6089"/>
        <item m="1" x="6335"/>
        <item m="1" x="6581"/>
        <item m="1" x="6828"/>
        <item m="1" x="7063"/>
        <item m="1" x="7294"/>
        <item m="1" x="177"/>
        <item m="1" x="377"/>
        <item m="1" x="6105"/>
        <item m="1" x="6352"/>
        <item m="1" x="6600"/>
        <item m="1" x="6846"/>
        <item m="1" x="7081"/>
        <item m="1" x="7312"/>
        <item m="1" x="189"/>
        <item m="1" x="388"/>
        <item m="1" x="574"/>
        <item m="1" x="761"/>
        <item m="1" x="6617"/>
        <item m="1" x="6865"/>
        <item m="1" x="7101"/>
        <item m="1" x="7330"/>
        <item m="1" x="205"/>
        <item m="1" x="403"/>
        <item m="1" x="586"/>
        <item m="1" x="773"/>
        <item m="1" x="957"/>
        <item m="1" x="1158"/>
        <item m="1" x="7121"/>
        <item m="1" x="21"/>
        <item m="1" x="225"/>
        <item m="1" x="422"/>
        <item m="1" x="602"/>
        <item m="1" x="787"/>
        <item m="1" x="969"/>
        <item m="1" x="1171"/>
        <item m="1" x="1379"/>
        <item m="1" x="1616"/>
        <item m="1" x="242"/>
        <item m="1" x="441"/>
        <item m="1" x="620"/>
        <item m="1" x="803"/>
        <item m="1" x="984"/>
        <item m="1" x="1186"/>
        <item m="1" x="1394"/>
        <item m="1" x="1630"/>
        <item m="1" x="1874"/>
        <item m="1" x="2127"/>
        <item m="1" x="634"/>
        <item m="1" x="818"/>
        <item m="1" x="1000"/>
        <item m="1" x="1202"/>
        <item m="1" x="1411"/>
        <item m="1" x="1646"/>
        <item m="1" x="1887"/>
        <item m="1" x="2139"/>
        <item m="1" x="2394"/>
        <item m="1" x="2638"/>
        <item m="1" x="1015"/>
        <item m="1" x="1217"/>
        <item m="1" x="1427"/>
        <item m="1" x="1662"/>
        <item m="1" x="1901"/>
        <item m="1" x="2154"/>
        <item m="1" x="2405"/>
        <item m="1" x="2648"/>
        <item m="1" x="2900"/>
        <item m="1" x="3146"/>
        <item m="1" x="1445"/>
        <item m="1" x="1681"/>
        <item m="1" x="1919"/>
        <item m="1" x="2172"/>
        <item m="1" x="2420"/>
        <item m="1" x="2663"/>
        <item m="1" x="2912"/>
        <item m="1" x="3156"/>
        <item m="1" x="3399"/>
        <item m="1" x="3636"/>
        <item m="1" x="4695"/>
        <item m="1" x="4902"/>
        <item m="1" x="5116"/>
        <item m="1" x="5350"/>
        <item m="1" x="5580"/>
        <item m="1" x="5826"/>
        <item m="1" x="6071"/>
        <item m="1" x="6318"/>
        <item m="1" x="6563"/>
        <item m="1" x="6812"/>
        <item m="1" x="5132"/>
        <item m="1" x="5369"/>
        <item m="1" x="5598"/>
        <item m="1" x="5845"/>
        <item m="1" x="6090"/>
        <item m="1" x="6336"/>
        <item m="1" x="6582"/>
        <item m="1" x="6829"/>
        <item m="1" x="7064"/>
        <item m="1" x="7295"/>
        <item m="1" x="5613"/>
        <item m="1" x="5861"/>
        <item m="1" x="6106"/>
        <item m="1" x="6353"/>
        <item m="1" x="6601"/>
        <item m="1" x="6847"/>
        <item m="1" x="7082"/>
        <item m="1" x="7313"/>
        <item m="1" x="190"/>
        <item m="1" x="389"/>
        <item m="1" x="6121"/>
        <item m="1" x="6370"/>
        <item m="1" x="6618"/>
        <item m="1" x="6866"/>
        <item m="1" x="7102"/>
        <item m="1" x="7331"/>
        <item m="1" x="206"/>
        <item m="1" x="404"/>
        <item m="1" x="587"/>
        <item m="1" x="774"/>
        <item m="1" x="6635"/>
        <item m="1" x="6884"/>
        <item m="1" x="7122"/>
        <item m="1" x="22"/>
        <item m="1" x="226"/>
        <item m="1" x="423"/>
        <item m="1" x="603"/>
        <item m="1" x="788"/>
        <item m="1" x="970"/>
        <item m="1" x="1172"/>
        <item m="1" x="7140"/>
        <item m="1" x="41"/>
        <item m="1" x="243"/>
        <item m="1" x="442"/>
        <item m="1" x="621"/>
        <item m="1" x="804"/>
        <item m="1" x="985"/>
        <item m="1" x="1187"/>
        <item m="1" x="1395"/>
        <item m="1" x="1631"/>
        <item m="1" x="258"/>
        <item m="1" x="456"/>
        <item m="1" x="635"/>
        <item m="1" x="819"/>
        <item m="1" x="1001"/>
        <item m="1" x="1203"/>
        <item m="1" x="1412"/>
        <item m="1" x="1647"/>
        <item m="1" x="1888"/>
        <item m="1" x="2140"/>
        <item m="1" x="646"/>
        <item m="1" x="831"/>
        <item m="1" x="1016"/>
        <item m="1" x="1218"/>
        <item m="1" x="1428"/>
        <item m="1" x="1663"/>
        <item m="1" x="1902"/>
        <item m="1" x="2155"/>
        <item m="1" x="2406"/>
        <item m="1" x="2649"/>
        <item m="1" x="1031"/>
        <item m="1" x="1235"/>
        <item m="1" x="1446"/>
        <item m="1" x="1682"/>
        <item m="1" x="1920"/>
        <item m="1" x="2173"/>
        <item m="1" x="2421"/>
        <item m="1" x="2664"/>
        <item m="1" x="2913"/>
        <item m="1" x="3157"/>
        <item m="1" x="1459"/>
        <item m="1" x="1698"/>
        <item m="1" x="1937"/>
        <item m="1" x="2192"/>
        <item m="1" x="2438"/>
        <item m="1" x="2679"/>
        <item m="1" x="2926"/>
        <item m="1" x="3170"/>
        <item m="1" x="3411"/>
        <item m="1" x="3647"/>
        <item m="1" x="4708"/>
        <item m="1" x="4918"/>
        <item m="1" x="5133"/>
        <item m="1" x="5370"/>
        <item m="1" x="5599"/>
        <item m="1" x="5846"/>
        <item m="1" x="6091"/>
        <item m="1" x="6337"/>
        <item m="1" x="6583"/>
        <item m="1" x="6830"/>
        <item m="1" x="5147"/>
        <item m="1" x="5384"/>
        <item m="1" x="5614"/>
        <item m="1" x="5862"/>
        <item m="1" x="6107"/>
        <item m="1" x="6354"/>
        <item m="1" x="6602"/>
        <item m="1" x="6848"/>
        <item m="1" x="7083"/>
        <item m="1" x="7314"/>
        <item m="1" x="5630"/>
        <item m="1" x="5877"/>
        <item m="1" x="6122"/>
        <item m="1" x="6371"/>
        <item m="1" x="6619"/>
        <item m="1" x="6867"/>
        <item m="1" x="7103"/>
        <item m="1" x="7332"/>
        <item m="1" x="207"/>
        <item m="1" x="405"/>
        <item m="1" x="6139"/>
        <item m="1" x="6389"/>
        <item m="1" x="6636"/>
        <item m="1" x="6885"/>
        <item m="1" x="7123"/>
        <item m="1" x="23"/>
        <item m="1" x="227"/>
        <item m="1" x="424"/>
        <item m="1" x="604"/>
        <item m="1" x="789"/>
        <item m="1" x="6656"/>
        <item m="1" x="6903"/>
        <item m="1" x="7141"/>
        <item m="1" x="42"/>
        <item m="1" x="244"/>
        <item m="1" x="443"/>
        <item m="1" x="622"/>
        <item m="1" x="805"/>
        <item m="1" x="986"/>
        <item m="1" x="1188"/>
        <item m="1" x="7157"/>
        <item m="1" x="58"/>
        <item m="1" x="259"/>
        <item m="1" x="457"/>
        <item m="1" x="636"/>
        <item m="1" x="820"/>
        <item m="1" x="1002"/>
        <item m="1" x="1204"/>
        <item m="1" x="1413"/>
        <item m="1" x="1648"/>
        <item m="1" x="273"/>
        <item m="1" x="469"/>
        <item m="1" x="647"/>
        <item m="1" x="832"/>
        <item m="1" x="1017"/>
        <item m="1" x="1219"/>
        <item m="1" x="1429"/>
        <item m="1" x="1664"/>
        <item m="1" x="1903"/>
        <item m="1" x="2156"/>
        <item m="1" x="659"/>
        <item m="1" x="845"/>
        <item m="1" x="1032"/>
        <item m="1" x="1236"/>
        <item m="1" x="1447"/>
        <item m="1" x="1683"/>
        <item m="1" x="1921"/>
        <item m="1" x="2174"/>
        <item m="1" x="2422"/>
        <item m="1" x="2665"/>
        <item m="1" x="1042"/>
        <item m="1" x="1249"/>
        <item m="1" x="1460"/>
        <item m="1" x="1699"/>
        <item m="1" x="1938"/>
        <item m="1" x="2193"/>
        <item m="1" x="2439"/>
        <item m="1" x="2680"/>
        <item m="1" x="2927"/>
        <item m="1" x="3171"/>
        <item m="1" x="1475"/>
        <item m="1" x="1715"/>
        <item m="1" x="1954"/>
        <item m="1" x="2211"/>
        <item m="1" x="2455"/>
        <item m="1" x="2697"/>
        <item m="1" x="2943"/>
        <item m="1" x="3186"/>
        <item m="1" x="3425"/>
        <item m="1" x="3660"/>
        <item m="1" x="837"/>
        <item m="1" x="1023"/>
        <item m="1" x="1226"/>
        <item m="1" x="1435"/>
        <item m="1" x="1671"/>
        <item m="1" x="1908"/>
        <item m="1" x="2161"/>
        <item m="1" x="2409"/>
        <item m="1" x="2652"/>
        <item m="1" x="2902"/>
        <item m="1" x="1240"/>
        <item m="1" x="1450"/>
        <item m="1" x="1688"/>
        <item m="1" x="1926"/>
        <item m="1" x="2181"/>
        <item m="1" x="2427"/>
        <item m="1" x="2668"/>
        <item m="1" x="2915"/>
        <item m="1" x="3160"/>
        <item m="1" x="3402"/>
        <item m="1" x="1705"/>
        <item m="1" x="1944"/>
        <item m="1" x="2201"/>
        <item m="1" x="2445"/>
        <item m="1" x="2687"/>
        <item m="1" x="2933"/>
        <item m="1" x="3177"/>
        <item m="1" x="3416"/>
        <item m="1" x="3652"/>
        <item m="1" x="3875"/>
        <item m="1" x="2216"/>
        <item m="1" x="2459"/>
        <item m="1" x="2703"/>
        <item m="1" x="2949"/>
        <item m="1" x="3195"/>
        <item m="1" x="3433"/>
        <item m="1" x="3667"/>
        <item m="1" x="3889"/>
        <item m="1" x="4101"/>
        <item m="1" x="4313"/>
        <item m="1" x="2721"/>
        <item m="1" x="2964"/>
        <item m="1" x="3210"/>
        <item m="1" x="3447"/>
        <item m="1" x="3680"/>
        <item m="1" x="3902"/>
        <item m="1" x="4114"/>
        <item m="1" x="4324"/>
        <item m="1" x="4529"/>
        <item m="1" x="4731"/>
        <item m="1" x="3229"/>
        <item m="1" x="3464"/>
        <item m="1" x="3696"/>
        <item m="1" x="3914"/>
        <item m="1" x="4127"/>
        <item m="1" x="4336"/>
        <item m="1" x="4540"/>
        <item m="1" x="4743"/>
        <item m="1" x="4951"/>
        <item m="1" x="5170"/>
        <item m="1" x="3711"/>
        <item m="1" x="3927"/>
        <item m="1" x="4139"/>
        <item m="1" x="4347"/>
        <item m="1" x="4550"/>
        <item m="1" x="4752"/>
        <item m="1" x="4961"/>
        <item m="1" x="5181"/>
        <item m="1" x="5419"/>
        <item m="1" x="5655"/>
        <item m="1" x="4155"/>
        <item m="1" x="4362"/>
        <item m="1" x="4563"/>
        <item m="1" x="4765"/>
        <item m="1" x="4973"/>
        <item m="1" x="5196"/>
        <item m="1" x="5433"/>
        <item m="1" x="5669"/>
        <item m="1" x="5920"/>
        <item m="1" x="6169"/>
        <item m="1" x="4576"/>
        <item m="1" x="4778"/>
        <item m="1" x="4985"/>
        <item m="1" x="5209"/>
        <item m="1" x="5445"/>
        <item m="1" x="5682"/>
        <item m="1" x="5931"/>
        <item m="1" x="6180"/>
        <item m="1" x="6432"/>
        <item m="1" x="6683"/>
        <item m="1" x="4998"/>
        <item m="1" x="5223"/>
        <item m="1" x="5458"/>
        <item m="1" x="5695"/>
        <item m="1" x="5943"/>
        <item m="1" x="6193"/>
        <item m="1" x="6443"/>
        <item m="1" x="6695"/>
        <item m="1" x="6939"/>
        <item m="1" x="7179"/>
        <item m="1" x="849"/>
        <item m="1" x="1035"/>
        <item m="1" x="1241"/>
        <item m="1" x="1451"/>
        <item m="1" x="1689"/>
        <item m="1" x="1927"/>
        <item m="1" x="2182"/>
        <item m="1" x="2428"/>
        <item m="1" x="2669"/>
        <item m="1" x="2916"/>
        <item m="1" x="1254"/>
        <item m="1" x="1466"/>
        <item m="1" x="1706"/>
        <item m="1" x="1945"/>
        <item m="1" x="2202"/>
        <item m="1" x="2446"/>
        <item m="1" x="2688"/>
        <item m="1" x="2934"/>
        <item m="1" x="3178"/>
        <item m="1" x="3417"/>
        <item m="1" x="1721"/>
        <item m="1" x="1960"/>
        <item m="1" x="2217"/>
        <item m="1" x="2460"/>
        <item m="1" x="2704"/>
        <item m="1" x="2950"/>
        <item m="1" x="3196"/>
        <item m="1" x="3434"/>
        <item m="1" x="3668"/>
        <item m="1" x="3890"/>
        <item m="1" x="2232"/>
        <item m="1" x="2474"/>
        <item m="1" x="2722"/>
        <item m="1" x="2965"/>
        <item m="1" x="3211"/>
        <item m="1" x="3448"/>
        <item m="1" x="3681"/>
        <item m="1" x="3903"/>
        <item m="1" x="4115"/>
        <item m="1" x="4325"/>
        <item m="1" x="2740"/>
        <item m="1" x="2982"/>
        <item m="1" x="3230"/>
        <item m="1" x="3465"/>
        <item m="1" x="3697"/>
        <item m="1" x="3915"/>
        <item m="1" x="4128"/>
        <item m="1" x="4337"/>
        <item m="1" x="4541"/>
        <item m="1" x="4744"/>
        <item m="1" x="3245"/>
        <item m="1" x="3480"/>
        <item m="1" x="3712"/>
        <item m="1" x="3928"/>
        <item m="1" x="4140"/>
        <item m="1" x="4348"/>
        <item m="1" x="4551"/>
        <item m="1" x="4753"/>
        <item m="1" x="4962"/>
        <item m="1" x="5182"/>
        <item m="1" x="3728"/>
        <item m="1" x="3942"/>
        <item m="1" x="4156"/>
        <item m="1" x="4363"/>
        <item m="1" x="4564"/>
        <item m="1" x="4766"/>
        <item m="1" x="4974"/>
        <item m="1" x="5197"/>
        <item m="1" x="5434"/>
        <item m="1" x="5670"/>
        <item m="1" x="4170"/>
        <item m="1" x="4376"/>
        <item m="1" x="4577"/>
        <item m="1" x="4779"/>
        <item m="1" x="4986"/>
        <item m="1" x="5210"/>
        <item m="1" x="5446"/>
        <item m="1" x="5683"/>
        <item m="1" x="5932"/>
        <item m="1" x="6181"/>
        <item m="1" x="4589"/>
        <item m="1" x="4792"/>
        <item m="1" x="4999"/>
        <item m="1" x="5224"/>
        <item m="1" x="5459"/>
        <item m="1" x="5696"/>
        <item m="1" x="5944"/>
        <item m="1" x="6194"/>
        <item m="1" x="6444"/>
        <item m="1" x="6696"/>
        <item m="1" x="5015"/>
        <item m="1" x="5240"/>
        <item m="1" x="5473"/>
        <item m="1" x="5711"/>
        <item m="1" x="5959"/>
        <item m="1" x="6209"/>
        <item m="1" x="6458"/>
        <item m="1" x="6710"/>
        <item m="1" x="6952"/>
        <item m="1" x="7192"/>
        <item m="1" x="858"/>
        <item m="1" x="1048"/>
        <item m="1" x="1255"/>
        <item m="1" x="1467"/>
        <item m="1" x="1707"/>
        <item m="1" x="1946"/>
        <item m="1" x="2203"/>
        <item m="1" x="2447"/>
        <item m="1" x="2689"/>
        <item m="1" x="2935"/>
        <item m="1" x="1262"/>
        <item m="1" x="1479"/>
        <item m="1" x="1722"/>
        <item m="1" x="1961"/>
        <item m="1" x="2218"/>
        <item m="1" x="2461"/>
        <item m="1" x="2705"/>
        <item m="1" x="2951"/>
        <item m="1" x="3197"/>
        <item m="1" x="3435"/>
        <item m="1" x="1734"/>
        <item m="1" x="1975"/>
        <item m="1" x="2233"/>
        <item m="1" x="2475"/>
        <item m="1" x="2723"/>
        <item m="1" x="2966"/>
        <item m="1" x="3212"/>
        <item m="1" x="3449"/>
        <item m="1" x="3682"/>
        <item m="1" x="3904"/>
        <item m="1" x="2248"/>
        <item m="1" x="2491"/>
        <item m="1" x="2741"/>
        <item m="1" x="2983"/>
        <item m="1" x="3231"/>
        <item m="1" x="3466"/>
        <item m="1" x="3698"/>
        <item m="1" x="3916"/>
        <item m="1" x="4129"/>
        <item m="1" x="4338"/>
        <item m="1" x="2755"/>
        <item m="1" x="2997"/>
        <item m="1" x="3246"/>
        <item m="1" x="3481"/>
        <item m="1" x="3713"/>
        <item m="1" x="3929"/>
        <item m="1" x="4141"/>
        <item m="1" x="4349"/>
        <item m="1" x="4552"/>
        <item m="1" x="4754"/>
        <item m="1" x="3260"/>
        <item m="1" x="3496"/>
        <item m="1" x="3729"/>
        <item m="1" x="3943"/>
        <item m="1" x="4157"/>
        <item m="1" x="4364"/>
        <item m="1" x="4565"/>
        <item m="1" x="4767"/>
        <item m="1" x="4975"/>
        <item m="1" x="5198"/>
        <item m="1" x="3742"/>
        <item m="1" x="3956"/>
        <item m="1" x="4171"/>
        <item m="1" x="4377"/>
        <item m="1" x="4578"/>
        <item m="1" x="4780"/>
        <item m="1" x="4987"/>
        <item m="1" x="5211"/>
        <item m="1" x="5447"/>
        <item m="1" x="5684"/>
        <item m="1" x="4185"/>
        <item m="1" x="4389"/>
        <item m="1" x="4590"/>
        <item m="1" x="4793"/>
        <item m="1" x="5000"/>
        <item m="1" x="5225"/>
        <item m="1" x="5460"/>
        <item m="1" x="5697"/>
        <item m="1" x="5945"/>
        <item m="1" x="6195"/>
        <item m="1" x="4604"/>
        <item m="1" x="4806"/>
        <item m="1" x="5016"/>
        <item m="1" x="5241"/>
        <item m="1" x="5474"/>
        <item m="1" x="5712"/>
        <item m="1" x="5960"/>
        <item m="1" x="6210"/>
        <item m="1" x="6459"/>
        <item m="1" x="6711"/>
        <item m="1" x="5029"/>
        <item m="1" x="5257"/>
        <item m="1" x="5490"/>
        <item m="1" x="5730"/>
        <item m="1" x="5975"/>
        <item m="1" x="6225"/>
        <item m="1" x="6473"/>
        <item m="1" x="6726"/>
        <item m="1" x="6967"/>
        <item m="1" x="7206"/>
        <item m="1" x="865"/>
        <item m="1" x="1056"/>
        <item m="1" x="1263"/>
        <item m="1" x="1480"/>
        <item m="1" x="1723"/>
        <item m="1" x="1962"/>
        <item m="1" x="2219"/>
        <item m="1" x="2462"/>
        <item m="1" x="2706"/>
        <item m="1" x="2952"/>
        <item m="1" x="1273"/>
        <item m="1" x="1492"/>
        <item m="1" x="1735"/>
        <item m="1" x="1976"/>
        <item m="1" x="2234"/>
        <item m="1" x="2476"/>
        <item m="1" x="2724"/>
        <item m="1" x="2967"/>
        <item m="1" x="3213"/>
        <item m="1" x="3450"/>
        <item m="1" x="1748"/>
        <item m="1" x="1990"/>
        <item m="1" x="2249"/>
        <item m="1" x="2492"/>
        <item m="1" x="2742"/>
        <item m="1" x="2984"/>
        <item m="1" x="3232"/>
        <item m="1" x="3467"/>
        <item m="1" x="3699"/>
        <item m="1" x="3917"/>
        <item m="1" x="2263"/>
        <item m="1" x="2505"/>
        <item m="1" x="2756"/>
        <item m="1" x="2998"/>
        <item m="1" x="3247"/>
        <item m="1" x="3482"/>
        <item m="1" x="3714"/>
        <item m="1" x="3930"/>
        <item m="1" x="4142"/>
        <item m="1" x="4350"/>
        <item m="1" x="2770"/>
        <item m="1" x="3011"/>
        <item m="1" x="3261"/>
        <item m="1" x="3497"/>
        <item m="1" x="3944"/>
        <item m="1" x="4158"/>
        <item m="1" x="4365"/>
        <item m="1" x="4566"/>
        <item m="1" x="4768"/>
        <item m="1" x="3275"/>
        <item m="1" x="3509"/>
        <item m="1" x="3743"/>
        <item m="1" x="3957"/>
        <item m="1" x="4172"/>
        <item m="1" x="4378"/>
        <item m="1" x="4579"/>
        <item m="1" x="4781"/>
        <item m="1" x="4988"/>
        <item m="1" x="5212"/>
        <item m="1" x="3759"/>
        <item m="1" x="3970"/>
        <item m="1" x="4186"/>
        <item m="1" x="4390"/>
        <item m="1" x="4591"/>
        <item m="1" x="4794"/>
        <item m="1" x="5001"/>
        <item m="1" x="5226"/>
        <item m="1" x="5461"/>
        <item m="1" x="5698"/>
        <item m="1" x="4201"/>
        <item m="1" x="4403"/>
        <item m="1" x="4605"/>
        <item m="1" x="4807"/>
        <item m="1" x="5017"/>
        <item m="1" x="5242"/>
        <item m="1" x="5475"/>
        <item m="1" x="5713"/>
        <item m="1" x="5961"/>
        <item m="1" x="6211"/>
        <item m="1" x="4619"/>
        <item m="1" x="4820"/>
        <item m="1" x="5030"/>
        <item m="1" x="5258"/>
        <item m="1" x="5491"/>
        <item m="1" x="5731"/>
        <item m="1" x="5976"/>
        <item m="1" x="6226"/>
        <item m="1" x="6474"/>
        <item m="1" x="6727"/>
        <item m="1" x="5044"/>
        <item m="1" x="5273"/>
        <item m="1" x="5507"/>
        <item m="1" x="5749"/>
        <item m="1" x="5995"/>
        <item m="1" x="6243"/>
        <item m="1" x="6490"/>
        <item m="1" x="6743"/>
        <item m="1" x="6983"/>
        <item m="1" x="7221"/>
        <item m="1" x="876"/>
        <item m="1" x="1067"/>
        <item m="1" x="1274"/>
        <item m="1" x="1493"/>
        <item m="1" x="1736"/>
        <item m="1" x="1977"/>
        <item m="1" x="2235"/>
        <item m="1" x="2477"/>
        <item m="1" x="2725"/>
        <item m="1" x="2968"/>
        <item m="1" x="1285"/>
        <item m="1" x="1506"/>
        <item m="1" x="1749"/>
        <item m="1" x="1991"/>
        <item m="1" x="2250"/>
        <item m="1" x="2493"/>
        <item m="1" x="2743"/>
        <item m="1" x="2985"/>
        <item m="1" x="3233"/>
        <item m="1" x="3468"/>
        <item m="1" x="1763"/>
        <item m="1" x="2006"/>
        <item m="1" x="2264"/>
        <item m="1" x="2506"/>
        <item m="1" x="2757"/>
        <item m="1" x="2999"/>
        <item m="1" x="3248"/>
        <item m="1" x="3483"/>
        <item m="1" x="3715"/>
        <item m="1" x="3931"/>
        <item m="1" x="2278"/>
        <item m="1" x="2520"/>
        <item m="1" x="2771"/>
        <item m="1" x="3012"/>
        <item m="1" x="3262"/>
        <item m="1" x="3498"/>
        <item m="1" x="3730"/>
        <item m="1" x="3945"/>
        <item m="1" x="4159"/>
        <item m="1" x="4366"/>
        <item m="1" x="2784"/>
        <item m="1" x="3025"/>
        <item m="1" x="3276"/>
        <item m="1" x="3510"/>
        <item m="1" x="3744"/>
        <item m="1" x="3958"/>
        <item m="1" x="4173"/>
        <item m="1" x="4379"/>
        <item m="1" x="4580"/>
        <item m="1" x="4782"/>
        <item m="1" x="3291"/>
        <item m="1" x="3526"/>
        <item m="1" x="3760"/>
        <item m="1" x="3971"/>
        <item m="1" x="4187"/>
        <item m="1" x="4391"/>
        <item m="1" x="4592"/>
        <item m="1" x="4795"/>
        <item m="1" x="5002"/>
        <item m="1" x="5227"/>
        <item m="1" x="3774"/>
        <item m="1" x="3985"/>
        <item m="1" x="4202"/>
        <item m="1" x="4404"/>
        <item m="1" x="4606"/>
        <item m="1" x="4808"/>
        <item m="1" x="5018"/>
        <item m="1" x="5243"/>
        <item m="1" x="5476"/>
        <item m="1" x="5714"/>
        <item m="1" x="4216"/>
        <item m="1" x="4419"/>
        <item m="1" x="4620"/>
        <item m="1" x="4821"/>
        <item m="1" x="5031"/>
        <item m="1" x="5259"/>
        <item m="1" x="5492"/>
        <item m="1" x="5732"/>
        <item m="1" x="5977"/>
        <item m="1" x="6227"/>
        <item m="1" x="4631"/>
        <item m="1" x="4834"/>
        <item m="1" x="5045"/>
        <item m="1" x="5274"/>
        <item m="1" x="5508"/>
        <item m="1" x="5750"/>
        <item m="1" x="5996"/>
        <item m="1" x="6244"/>
        <item m="1" x="6491"/>
        <item m="1" x="6744"/>
        <item m="1" x="5058"/>
        <item m="1" x="5287"/>
        <item m="1" x="5521"/>
        <item m="1" x="5765"/>
        <item m="1" x="6012"/>
        <item m="1" x="6260"/>
        <item m="1" x="6507"/>
        <item m="1" x="6758"/>
        <item m="1" x="6997"/>
        <item m="1" x="7235"/>
        <item m="1" x="887"/>
        <item m="1" x="1080"/>
        <item m="1" x="1286"/>
        <item m="1" x="1507"/>
        <item m="1" x="1750"/>
        <item m="1" x="1992"/>
        <item m="1" x="2251"/>
        <item m="1" x="2494"/>
        <item m="1" x="2744"/>
        <item m="1" x="2986"/>
        <item m="1" x="1297"/>
        <item m="1" x="1522"/>
        <item m="1" x="1764"/>
        <item m="1" x="2007"/>
        <item m="1" x="2265"/>
        <item m="1" x="2507"/>
        <item m="1" x="2758"/>
        <item m="1" x="3000"/>
        <item m="1" x="3249"/>
        <item m="1" x="3484"/>
        <item m="1" x="1778"/>
        <item m="1" x="2021"/>
        <item m="1" x="2279"/>
        <item m="1" x="2521"/>
        <item m="1" x="2772"/>
        <item m="1" x="3013"/>
        <item m="1" x="3263"/>
        <item m="1" x="3499"/>
        <item m="1" x="3731"/>
        <item m="1" x="3946"/>
        <item m="1" x="2292"/>
        <item m="1" x="2533"/>
        <item m="1" x="2785"/>
        <item m="1" x="3026"/>
        <item m="1" x="3277"/>
        <item m="1" x="3511"/>
        <item m="1" x="3745"/>
        <item m="1" x="3959"/>
        <item m="1" x="4174"/>
        <item m="1" x="4380"/>
        <item m="1" x="2802"/>
        <item m="1" x="3042"/>
        <item m="1" x="3292"/>
        <item m="1" x="3527"/>
        <item m="1" x="3761"/>
        <item m="1" x="3972"/>
        <item m="1" x="4188"/>
        <item m="1" x="4392"/>
        <item m="1" x="4593"/>
        <item m="1" x="4796"/>
        <item m="1" x="3309"/>
        <item m="1" x="3543"/>
        <item m="1" x="3775"/>
        <item x="0"/>
        <item m="1" x="4203"/>
        <item m="1" x="4405"/>
        <item m="1" x="4607"/>
        <item m="1" x="4809"/>
        <item m="1" x="5019"/>
        <item m="1" x="5244"/>
        <item m="1" x="3792"/>
        <item m="1" x="4001"/>
        <item m="1" x="4217"/>
        <item m="1" x="4420"/>
        <item m="1" x="4621"/>
        <item m="1" x="4822"/>
        <item m="1" x="5032"/>
        <item m="1" x="5260"/>
        <item m="1" x="5493"/>
        <item m="1" x="5733"/>
        <item m="1" x="4232"/>
        <item m="1" x="4432"/>
        <item m="1" x="4632"/>
        <item m="1" x="4835"/>
        <item m="1" x="5046"/>
        <item m="1" x="5275"/>
        <item m="1" x="5509"/>
        <item m="1" x="5751"/>
        <item m="1" x="5997"/>
        <item m="1" x="6245"/>
        <item m="1" x="4645"/>
        <item m="1" x="4848"/>
        <item m="1" x="5059"/>
        <item m="1" x="5288"/>
        <item m="1" x="5522"/>
        <item m="1" x="5766"/>
        <item m="1" x="6013"/>
        <item m="1" x="6261"/>
        <item m="1" x="6508"/>
        <item m="1" x="6759"/>
        <item m="1" x="5076"/>
        <item m="1" x="5306"/>
        <item m="1" x="5538"/>
        <item m="1" x="5783"/>
        <item m="1" x="6029"/>
        <item m="1" x="6277"/>
        <item m="1" x="6524"/>
        <item m="1" x="6775"/>
        <item m="1" x="7013"/>
        <item m="1" x="7249"/>
        <item m="1" x="898"/>
        <item m="1" x="1093"/>
        <item m="1" x="1298"/>
        <item m="1" x="1523"/>
        <item m="1" x="1765"/>
        <item m="1" x="2008"/>
        <item m="1" x="2266"/>
        <item m="1" x="2508"/>
        <item m="1" x="2759"/>
        <item m="1" x="3001"/>
        <item m="1" x="1310"/>
        <item m="1" x="1537"/>
        <item m="1" x="1779"/>
        <item m="1" x="2022"/>
        <item m="1" x="2280"/>
        <item m="1" x="2522"/>
        <item m="1" x="2773"/>
        <item m="1" x="3014"/>
        <item m="1" x="3264"/>
        <item m="1" x="3500"/>
        <item m="1" x="1792"/>
        <item m="1" x="2036"/>
        <item m="1" x="2293"/>
        <item m="1" x="2534"/>
        <item m="1" x="2786"/>
        <item m="1" x="3027"/>
        <item m="1" x="3278"/>
        <item m="1" x="3512"/>
        <item m="1" x="3746"/>
        <item m="1" x="3960"/>
        <item m="1" x="2310"/>
        <item m="1" x="2550"/>
        <item m="1" x="2803"/>
        <item m="1" x="3043"/>
        <item m="1" x="3293"/>
        <item m="1" x="3528"/>
        <item m="1" x="3762"/>
        <item m="1" x="3973"/>
        <item m="1" x="4189"/>
        <item m="1" x="4393"/>
        <item m="1" x="2822"/>
        <item m="1" x="3063"/>
        <item m="1" x="3310"/>
        <item m="1" x="3544"/>
        <item m="1" x="3776"/>
        <item m="1" x="3986"/>
        <item m="1" x="4204"/>
        <item m="1" x="4406"/>
        <item m="1" x="4608"/>
        <item m="1" x="4810"/>
        <item m="1" x="3328"/>
        <item m="1" x="3563"/>
        <item m="1" x="3793"/>
        <item m="1" x="4002"/>
        <item m="1" x="4218"/>
        <item m="1" x="4421"/>
        <item m="1" x="4622"/>
        <item m="1" x="4823"/>
        <item m="1" x="5033"/>
        <item m="1" x="5261"/>
        <item m="1" x="3809"/>
        <item m="1" x="4019"/>
        <item m="1" x="4233"/>
        <item m="1" x="4433"/>
        <item m="1" x="4633"/>
        <item m="1" x="4836"/>
        <item m="1" x="5047"/>
        <item m="1" x="5276"/>
        <item m="1" x="5510"/>
        <item m="1" x="5752"/>
        <item m="1" x="4248"/>
        <item m="1" x="4448"/>
        <item m="1" x="4646"/>
        <item m="1" x="4849"/>
        <item m="1" x="5060"/>
        <item m="1" x="5289"/>
        <item m="1" x="5523"/>
        <item m="1" x="5767"/>
        <item m="1" x="6014"/>
        <item m="1" x="6262"/>
        <item m="1" x="4660"/>
        <item m="1" x="4865"/>
        <item m="1" x="5077"/>
        <item m="1" x="5307"/>
        <item m="1" x="5539"/>
        <item m="1" x="5784"/>
        <item m="1" x="6030"/>
        <item m="1" x="6278"/>
        <item m="1" x="6525"/>
        <item m="1" x="6776"/>
        <item m="1" x="5094"/>
        <item m="1" x="5326"/>
        <item m="1" x="5556"/>
        <item m="1" x="5801"/>
        <item m="1" x="6046"/>
        <item m="1" x="6292"/>
        <item m="1" x="6539"/>
        <item m="1" x="6789"/>
        <item m="1" x="7026"/>
        <item m="1" x="7262"/>
        <item m="1" x="910"/>
        <item m="1" x="1106"/>
        <item m="1" x="1311"/>
        <item m="1" x="1538"/>
        <item m="1" x="1780"/>
        <item m="1" x="2023"/>
        <item m="1" x="2281"/>
        <item m="1" x="2523"/>
        <item m="1" x="2774"/>
        <item m="1" x="3015"/>
        <item m="1" x="1322"/>
        <item m="1" x="1550"/>
        <item m="1" x="1793"/>
        <item m="1" x="2037"/>
        <item m="1" x="2294"/>
        <item m="1" x="2535"/>
        <item m="1" x="2787"/>
        <item m="1" x="3028"/>
        <item m="1" x="3279"/>
        <item m="1" x="3513"/>
        <item m="1" x="1808"/>
        <item m="1" x="2054"/>
        <item m="1" x="2311"/>
        <item m="1" x="2551"/>
        <item m="1" x="2804"/>
        <item m="1" x="3044"/>
        <item m="1" x="3294"/>
        <item m="1" x="3529"/>
        <item m="1" x="3763"/>
        <item m="1" x="3974"/>
        <item m="1" x="2329"/>
        <item m="1" x="2570"/>
        <item m="1" x="2823"/>
        <item m="1" x="3064"/>
        <item m="1" x="3311"/>
        <item m="1" x="3545"/>
        <item m="1" x="3777"/>
        <item m="1" x="3987"/>
        <item m="1" x="4205"/>
        <item m="1" x="4407"/>
        <item m="1" x="2840"/>
        <item m="1" x="3083"/>
        <item m="1" x="3329"/>
        <item m="1" x="3564"/>
        <item m="1" x="3794"/>
        <item m="1" x="4003"/>
        <item m="1" x="4219"/>
        <item m="1" x="4422"/>
        <item m="1" x="4623"/>
        <item m="1" x="4824"/>
        <item m="1" x="3346"/>
        <item m="1" x="3581"/>
        <item m="1" x="3810"/>
        <item m="1" x="4020"/>
        <item m="1" x="4234"/>
        <item m="1" x="4434"/>
        <item m="1" x="4634"/>
        <item m="1" x="4837"/>
        <item m="1" x="5048"/>
        <item m="1" x="5277"/>
        <item m="1" x="3825"/>
        <item m="1" x="4035"/>
        <item m="1" x="4249"/>
        <item m="1" x="4449"/>
        <item m="1" x="4647"/>
        <item m="1" x="4850"/>
        <item m="1" x="5061"/>
        <item m="1" x="5290"/>
        <item m="1" x="5524"/>
        <item m="1" x="5768"/>
        <item m="1" x="4262"/>
        <item m="1" x="4463"/>
        <item m="1" x="4661"/>
        <item m="1" x="4866"/>
        <item m="1" x="5078"/>
        <item m="1" x="5308"/>
        <item m="1" x="5540"/>
        <item m="1" x="5785"/>
        <item m="1" x="6031"/>
        <item m="1" x="6279"/>
        <item m="1" x="4677"/>
        <item m="1" x="4882"/>
        <item m="1" x="5095"/>
        <item m="1" x="5327"/>
        <item m="1" x="5557"/>
        <item m="1" x="5802"/>
        <item m="1" x="6047"/>
        <item m="1" x="6293"/>
        <item m="1" x="6540"/>
        <item m="1" x="6790"/>
        <item m="1" x="5111"/>
        <item m="1" x="5344"/>
        <item m="1" x="5574"/>
        <item m="1" x="5820"/>
        <item m="1" x="6064"/>
        <item m="1" x="6310"/>
        <item m="1" x="6556"/>
        <item m="1" x="6804"/>
        <item m="1" x="7040"/>
        <item m="1" x="7275"/>
        <item m="1" x="921"/>
        <item m="1" x="1119"/>
        <item m="1" x="1323"/>
        <item m="1" x="1551"/>
        <item m="1" x="1794"/>
        <item m="1" x="2038"/>
        <item m="1" x="2295"/>
        <item m="1" x="2536"/>
        <item m="1" x="2788"/>
        <item m="1" x="3029"/>
        <item m="1" x="1334"/>
        <item m="1" x="1566"/>
        <item m="1" x="1809"/>
        <item m="1" x="2055"/>
        <item m="1" x="2312"/>
        <item m="1" x="2552"/>
        <item m="1" x="2805"/>
        <item m="1" x="3045"/>
        <item m="1" x="3295"/>
        <item m="1" x="3530"/>
        <item m="1" x="1826"/>
        <item m="1" x="2074"/>
        <item m="1" x="2330"/>
        <item m="1" x="2571"/>
        <item m="1" x="2824"/>
        <item m="1" x="3065"/>
        <item m="1" x="3312"/>
        <item m="1" x="3546"/>
        <item m="1" x="3778"/>
        <item m="1" x="3988"/>
        <item m="1" x="2347"/>
        <item m="1" x="2589"/>
        <item m="1" x="2841"/>
        <item m="1" x="3084"/>
        <item m="1" x="3330"/>
        <item m="1" x="3565"/>
        <item m="1" x="3795"/>
        <item m="1" x="4004"/>
        <item m="1" x="4220"/>
        <item m="1" x="4423"/>
        <item m="1" x="2859"/>
        <item m="1" x="3104"/>
        <item m="1" x="3347"/>
        <item m="1" x="3582"/>
        <item m="1" x="3811"/>
        <item m="1" x="4021"/>
        <item m="1" x="4235"/>
        <item m="1" x="4435"/>
        <item m="1" x="4635"/>
        <item m="1" x="4838"/>
        <item m="1" x="3364"/>
        <item m="1" x="3599"/>
        <item m="1" x="3826"/>
        <item m="1" x="4036"/>
        <item m="1" x="4250"/>
        <item m="1" x="4450"/>
        <item m="1" x="4648"/>
        <item m="1" x="4851"/>
        <item m="1" x="5062"/>
        <item m="1" x="5291"/>
        <item m="1" x="3838"/>
        <item m="1" x="4051"/>
        <item m="1" x="4263"/>
        <item m="1" x="4464"/>
        <item m="1" x="4662"/>
        <item m="1" x="4867"/>
        <item m="1" x="5079"/>
        <item m="1" x="5309"/>
        <item m="1" x="5541"/>
        <item m="1" x="5786"/>
        <item m="1" x="4276"/>
        <item m="1" x="4479"/>
        <item m="1" x="4678"/>
        <item m="1" x="4883"/>
        <item m="1" x="5096"/>
        <item m="1" x="5328"/>
        <item m="1" x="5558"/>
        <item m="1" x="5803"/>
        <item m="1" x="6048"/>
        <item m="1" x="6294"/>
        <item m="1" x="4691"/>
        <item m="1" x="4898"/>
        <item m="1" x="5112"/>
        <item m="1" x="5345"/>
        <item m="1" x="5575"/>
        <item m="1" x="5821"/>
        <item m="1" x="6065"/>
        <item m="1" x="6311"/>
        <item m="1" x="6557"/>
        <item m="1" x="6805"/>
        <item m="1" x="5126"/>
        <item m="1" x="5362"/>
        <item m="1" x="5592"/>
        <item m="1" x="5838"/>
        <item m="1" x="6083"/>
        <item m="1" x="6329"/>
        <item m="1" x="6574"/>
        <item m="1" x="6822"/>
        <item m="1" x="7056"/>
        <item m="1" x="7288"/>
        <item m="1" x="932"/>
        <item m="1" x="1132"/>
        <item m="1" x="1335"/>
        <item m="1" x="1567"/>
        <item m="1" x="1810"/>
        <item m="1" x="2056"/>
        <item m="1" x="2313"/>
        <item m="1" x="2553"/>
        <item m="1" x="2806"/>
        <item m="1" x="3046"/>
        <item m="1" x="1351"/>
        <item m="1" x="1585"/>
        <item m="1" x="1827"/>
        <item m="1" x="2075"/>
        <item m="1" x="2331"/>
        <item m="1" x="2572"/>
        <item m="1" x="2825"/>
        <item m="1" x="3066"/>
        <item m="1" x="3313"/>
        <item m="1" x="3547"/>
        <item m="1" x="1843"/>
        <item m="1" x="2093"/>
        <item m="1" x="2348"/>
        <item m="1" x="2590"/>
        <item m="1" x="2842"/>
        <item m="1" x="3085"/>
        <item m="1" x="3331"/>
        <item m="1" x="3566"/>
        <item m="1" x="3796"/>
        <item m="1" x="4005"/>
        <item m="1" x="2366"/>
        <item m="1" x="2608"/>
        <item m="1" x="2860"/>
        <item m="1" x="3105"/>
        <item m="1" x="3348"/>
        <item m="1" x="3583"/>
        <item m="1" x="3812"/>
        <item m="1" x="4022"/>
        <item m="1" x="4236"/>
        <item m="1" x="4436"/>
        <item m="1" x="2878"/>
        <item m="1" x="3124"/>
        <item m="1" x="3365"/>
        <item m="1" x="3600"/>
        <item m="1" x="3827"/>
        <item m="1" x="4037"/>
        <item m="1" x="4251"/>
        <item m="1" x="4451"/>
        <item m="1" x="4649"/>
        <item m="1" x="4852"/>
        <item m="1" x="3378"/>
        <item m="1" x="3614"/>
        <item m="1" x="3839"/>
        <item m="1" x="4052"/>
        <item m="1" x="4264"/>
        <item m="1" x="4465"/>
        <item m="1" x="4663"/>
        <item m="1" x="4868"/>
        <item m="1" x="5080"/>
        <item m="1" x="5310"/>
        <item m="1" x="3850"/>
        <item m="1" x="4066"/>
        <item m="1" x="4277"/>
        <item m="1" x="4480"/>
        <item m="1" x="4679"/>
        <item m="1" x="4884"/>
        <item m="1" x="5097"/>
        <item m="1" x="5329"/>
        <item m="1" x="5559"/>
        <item m="1" x="5804"/>
        <item m="1" x="4287"/>
        <item m="1" x="4492"/>
        <item m="1" x="4692"/>
        <item m="1" x="4899"/>
        <item m="1" x="5113"/>
        <item m="1" x="5346"/>
        <item m="1" x="5576"/>
        <item m="1" x="5822"/>
        <item m="1" x="6066"/>
        <item m="1" x="6312"/>
        <item m="1" x="4703"/>
        <item m="1" x="4912"/>
        <item m="1" x="5127"/>
        <item m="1" x="5363"/>
        <item m="1" x="5593"/>
        <item m="1" x="5839"/>
        <item m="1" x="6084"/>
        <item m="1" x="6330"/>
        <item m="1" x="6575"/>
        <item m="1" x="6823"/>
        <item m="1" x="5142"/>
        <item m="1" x="5381"/>
        <item m="1" x="5610"/>
        <item m="1" x="5857"/>
        <item m="1" x="6102"/>
        <item m="1" x="6348"/>
        <item m="1" x="6594"/>
        <item m="1" x="6840"/>
        <item m="1" x="7074"/>
        <item m="1" x="7305"/>
        <item m="1" x="5143"/>
        <item m="1" x="5382"/>
        <item m="1" x="5611"/>
        <item m="1" x="5858"/>
        <item m="1" x="6103"/>
        <item m="1" x="6349"/>
        <item m="1" x="6595"/>
        <item m="1" x="6841"/>
        <item m="1" x="7075"/>
        <item m="1" x="7306"/>
        <item m="1" x="5625"/>
        <item m="1" x="5874"/>
        <item m="1" x="6119"/>
        <item m="1" x="6366"/>
        <item m="1" x="6614"/>
        <item m="1" x="6860"/>
        <item m="1" x="7095"/>
        <item m="1" x="7324"/>
        <item m="1" x="200"/>
        <item m="1" x="398"/>
        <item m="1" x="6133"/>
        <item m="1" x="6383"/>
        <item m="1" x="6630"/>
        <item m="1" x="6879"/>
        <item m="1" x="7115"/>
        <item m="1" x="14"/>
        <item m="1" x="219"/>
        <item m="1" x="416"/>
        <item m="1" x="596"/>
        <item m="1" x="782"/>
        <item m="1" x="6649"/>
        <item m="1" x="6896"/>
        <item m="1" x="7133"/>
        <item m="1" x="34"/>
        <item m="1" x="237"/>
        <item m="1" x="435"/>
        <item m="1" x="614"/>
        <item m="1" x="797"/>
        <item m="1" x="978"/>
        <item m="1" x="1180"/>
        <item m="1" x="7150"/>
        <item m="1" x="50"/>
        <item m="1" x="252"/>
        <item m="1" x="450"/>
        <item m="1" x="629"/>
        <item m="1" x="812"/>
        <item m="1" x="994"/>
        <item m="1" x="1196"/>
        <item m="1" x="1404"/>
        <item m="1" x="1639"/>
        <item m="1" x="266"/>
        <item m="1" x="463"/>
        <item m="1" x="641"/>
        <item m="1" x="826"/>
        <item m="1" x="1011"/>
        <item m="1" x="1213"/>
        <item m="1" x="1422"/>
        <item m="1" x="1657"/>
        <item m="1" x="1896"/>
        <item m="1" x="2148"/>
        <item m="1" x="654"/>
        <item m="1" x="839"/>
        <item m="1" x="1026"/>
        <item m="1" x="1229"/>
        <item m="1" x="1439"/>
        <item m="1" x="1675"/>
        <item m="1" x="1913"/>
        <item m="1" x="2166"/>
        <item m="1" x="2414"/>
        <item m="1" x="2657"/>
        <item m="1" x="1037"/>
        <item m="1" x="1243"/>
        <item m="1" x="1454"/>
        <item m="1" x="1692"/>
        <item m="1" x="1931"/>
        <item m="1" x="2186"/>
        <item m="1" x="2432"/>
        <item m="1" x="2673"/>
        <item m="1" x="2920"/>
        <item m="1" x="3164"/>
        <item m="1" x="1469"/>
        <item m="1" x="1709"/>
        <item m="1" x="1948"/>
        <item m="1" x="2205"/>
        <item m="1" x="2449"/>
        <item m="1" x="2691"/>
        <item m="1" x="2937"/>
        <item m="1" x="3180"/>
        <item m="1" x="3419"/>
        <item m="1" x="3654"/>
        <item m="1" x="1963"/>
        <item m="1" x="2220"/>
        <item m="1" x="2463"/>
        <item m="1" x="2707"/>
        <item m="1" x="2953"/>
        <item m="1" x="3198"/>
        <item m="1" x="3436"/>
        <item m="1" x="3669"/>
        <item m="1" x="3891"/>
        <item m="1" x="4102"/>
        <item m="1" x="5156"/>
        <item m="1" x="5394"/>
        <item m="1" x="5626"/>
        <item m="1" x="5875"/>
        <item m="1" x="6120"/>
        <item m="1" x="6367"/>
        <item m="1" x="6615"/>
        <item m="1" x="6861"/>
        <item m="1" x="7096"/>
        <item m="1" x="7325"/>
        <item m="1" x="5639"/>
        <item m="1" x="5888"/>
        <item m="1" x="6134"/>
        <item m="1" x="6384"/>
        <item m="1" x="6631"/>
        <item m="1" x="6880"/>
        <item m="1" x="7116"/>
        <item m="1" x="15"/>
        <item m="1" x="220"/>
        <item m="1" x="417"/>
        <item m="1" x="6150"/>
        <item m="1" x="6400"/>
        <item m="1" x="6650"/>
        <item m="1" x="6897"/>
        <item m="1" x="7134"/>
        <item m="1" x="35"/>
        <item m="1" x="238"/>
        <item m="1" x="436"/>
        <item m="1" x="615"/>
        <item m="1" x="798"/>
        <item m="1" x="6664"/>
        <item m="1" x="6910"/>
        <item m="1" x="7151"/>
        <item m="1" x="51"/>
        <item m="1" x="253"/>
        <item m="1" x="451"/>
        <item m="1" x="630"/>
        <item m="1" x="813"/>
        <item m="1" x="995"/>
        <item m="1" x="1197"/>
        <item m="1" x="7164"/>
        <item m="1" x="64"/>
        <item m="1" x="267"/>
        <item m="1" x="464"/>
        <item m="1" x="642"/>
        <item m="1" x="827"/>
        <item m="1" x="1012"/>
        <item m="1" x="1214"/>
        <item m="1" x="1423"/>
        <item m="1" x="1658"/>
        <item m="1" x="279"/>
        <item m="1" x="475"/>
        <item m="1" x="655"/>
        <item m="1" x="840"/>
        <item m="1" x="1027"/>
        <item m="1" x="1230"/>
        <item m="1" x="1440"/>
        <item m="1" x="1676"/>
        <item m="1" x="1914"/>
        <item m="1" x="2167"/>
        <item m="1" x="662"/>
        <item m="1" x="850"/>
        <item m="1" x="1038"/>
        <item m="1" x="1244"/>
        <item m="1" x="1455"/>
        <item m="1" x="1693"/>
        <item m="1" x="1932"/>
        <item m="1" x="2187"/>
        <item m="1" x="2433"/>
        <item m="1" x="2674"/>
        <item m="1" x="1049"/>
        <item m="1" x="1256"/>
        <item m="1" x="1470"/>
        <item m="1" x="1710"/>
        <item m="1" x="1949"/>
        <item m="1" x="2206"/>
        <item m="1" x="2450"/>
        <item m="1" x="2692"/>
        <item m="1" x="2938"/>
        <item m="1" x="3181"/>
        <item m="1" x="1481"/>
        <item m="1" x="1724"/>
        <item m="1" x="1964"/>
        <item m="1" x="2221"/>
        <item m="1" x="2464"/>
        <item m="1" x="2708"/>
        <item m="1" x="2954"/>
        <item m="1" x="3199"/>
        <item m="1" x="3437"/>
        <item m="1" x="3670"/>
        <item m="1" x="1978"/>
        <item m="1" x="2236"/>
        <item m="1" x="2478"/>
        <item m="1" x="2726"/>
        <item m="1" x="2969"/>
        <item m="1" x="3214"/>
        <item m="1" x="3451"/>
        <item m="1" x="3683"/>
        <item m="1" x="3905"/>
        <item m="1" x="4116"/>
        <item m="1" x="5165"/>
        <item m="1" x="5405"/>
        <item m="1" x="5640"/>
        <item m="1" x="5889"/>
        <item m="1" x="6135"/>
        <item m="1" x="6385"/>
        <item m="1" x="6632"/>
        <item m="1" x="6881"/>
        <item m="1" x="7117"/>
        <item m="1" x="16"/>
        <item m="1" x="5649"/>
        <item m="1" x="5902"/>
        <item m="1" x="6151"/>
        <item m="1" x="6401"/>
        <item m="1" x="6651"/>
        <item m="1" x="6898"/>
        <item m="1" x="7135"/>
        <item m="1" x="36"/>
        <item m="1" x="239"/>
        <item m="1" x="437"/>
        <item m="1" x="6162"/>
        <item m="1" x="6413"/>
        <item m="1" x="6665"/>
        <item m="1" x="6911"/>
        <item m="1" x="7152"/>
        <item m="1" x="52"/>
        <item m="1" x="254"/>
        <item m="1" x="452"/>
        <item m="1" x="631"/>
        <item m="1" x="814"/>
        <item m="1" x="6677"/>
        <item m="1" x="6923"/>
        <item m="1" x="7165"/>
        <item m="1" x="65"/>
        <item m="1" x="268"/>
        <item m="1" x="465"/>
        <item m="1" x="643"/>
        <item m="1" x="828"/>
        <item m="1" x="1013"/>
        <item m="1" x="1215"/>
        <item m="1" x="7173"/>
        <item m="1" x="75"/>
        <item m="1" x="280"/>
        <item m="1" x="476"/>
        <item m="1" x="656"/>
        <item m="1" x="841"/>
        <item m="1" x="1028"/>
        <item m="1" x="1231"/>
        <item m="1" x="1441"/>
        <item m="1" x="1677"/>
        <item m="1" x="287"/>
        <item m="1" x="482"/>
        <item m="1" x="663"/>
        <item m="1" x="851"/>
        <item m="1" x="1039"/>
        <item m="1" x="1245"/>
        <item m="1" x="1456"/>
        <item m="1" x="1694"/>
        <item m="1" x="1933"/>
        <item m="1" x="2188"/>
        <item m="1" x="672"/>
        <item m="1" x="859"/>
        <item m="1" x="1050"/>
        <item m="1" x="1257"/>
        <item m="1" x="1471"/>
        <item m="1" x="1711"/>
        <item m="1" x="1950"/>
        <item m="1" x="2207"/>
        <item m="1" x="2451"/>
        <item m="1" x="2693"/>
        <item m="1" x="1057"/>
        <item m="1" x="1264"/>
        <item m="1" x="1482"/>
        <item m="1" x="1725"/>
        <item m="1" x="1965"/>
        <item m="1" x="2222"/>
        <item m="1" x="2465"/>
        <item m="1" x="2709"/>
        <item m="1" x="2955"/>
        <item m="1" x="3200"/>
        <item m="1" x="1494"/>
        <item m="1" x="1737"/>
        <item m="1" x="1979"/>
        <item m="1" x="2237"/>
        <item m="1" x="2479"/>
        <item m="1" x="2727"/>
        <item m="1" x="2970"/>
        <item m="1" x="3215"/>
        <item m="1" x="3452"/>
        <item m="1" x="3684"/>
        <item m="1" x="1993"/>
        <item m="1" x="2252"/>
        <item m="1" x="2495"/>
        <item m="1" x="2745"/>
        <item m="1" x="2987"/>
        <item m="1" x="3234"/>
        <item m="1" x="3469"/>
        <item m="1" x="3700"/>
        <item m="1" x="3918"/>
        <item m="1" x="4130"/>
        <item m="1" x="5176"/>
        <item m="1" x="5414"/>
        <item m="1" x="5650"/>
        <item m="1" x="5903"/>
        <item m="1" x="6152"/>
        <item m="1" x="6402"/>
        <item m="1" x="6652"/>
        <item m="1" x="6899"/>
        <item m="1" x="7136"/>
        <item m="1" x="37"/>
        <item m="1" x="5661"/>
        <item m="1" x="5912"/>
        <item m="1" x="6163"/>
        <item m="1" x="6414"/>
        <item m="1" x="6666"/>
        <item m="1" x="6912"/>
        <item m="1" x="7153"/>
        <item m="1" x="53"/>
        <item m="1" x="255"/>
        <item m="1" x="453"/>
        <item m="1" x="6174"/>
        <item m="1" x="6426"/>
        <item m="1" x="6678"/>
        <item m="1" x="6924"/>
        <item m="1" x="7166"/>
        <item m="1" x="66"/>
        <item m="1" x="269"/>
        <item m="1" x="466"/>
        <item m="1" x="644"/>
        <item m="1" x="829"/>
        <item m="1" x="6687"/>
        <item m="1" x="6932"/>
        <item m="1" x="7174"/>
        <item m="1" x="76"/>
        <item m="1" x="281"/>
        <item m="1" x="477"/>
        <item m="1" x="657"/>
        <item m="1" x="842"/>
        <item m="1" x="1029"/>
        <item m="1" x="1232"/>
        <item m="1" x="7183"/>
        <item m="1" x="83"/>
        <item m="1" x="288"/>
        <item m="1" x="483"/>
        <item m="1" x="664"/>
        <item m="1" x="852"/>
        <item m="1" x="1040"/>
        <item m="1" x="1246"/>
        <item m="1" x="1457"/>
        <item m="1" x="1695"/>
        <item m="1" x="295"/>
        <item m="1" x="490"/>
        <item m="1" x="673"/>
        <item m="1" x="860"/>
        <item m="1" x="1051"/>
        <item m="1" x="1258"/>
        <item m="1" x="1472"/>
        <item m="1" x="1712"/>
        <item m="1" x="1951"/>
        <item m="1" x="2208"/>
        <item m="1" x="679"/>
        <item m="1" x="866"/>
        <item m="1" x="1058"/>
        <item m="1" x="1265"/>
        <item m="1" x="1483"/>
        <item m="1" x="1726"/>
        <item m="1" x="1966"/>
        <item m="1" x="2223"/>
        <item m="1" x="2466"/>
        <item m="1" x="2710"/>
        <item m="1" x="1068"/>
        <item m="1" x="1275"/>
        <item m="1" x="1495"/>
        <item m="1" x="1738"/>
        <item m="1" x="1980"/>
        <item m="1" x="2238"/>
        <item m="1" x="2480"/>
        <item m="1" x="2728"/>
        <item m="1" x="2971"/>
        <item m="1" x="3216"/>
        <item m="1" x="1508"/>
        <item m="1" x="1751"/>
        <item m="1" x="1994"/>
        <item m="1" x="2253"/>
        <item m="1" x="2496"/>
        <item m="1" x="2746"/>
        <item m="1" x="2988"/>
        <item m="1" x="3235"/>
        <item m="1" x="3470"/>
        <item m="1" x="3701"/>
        <item m="1" x="2009"/>
        <item m="1" x="2267"/>
        <item m="1" x="2509"/>
        <item m="1" x="2760"/>
        <item m="1" x="3002"/>
        <item m="1" x="3250"/>
        <item m="1" x="3485"/>
        <item m="1" x="3717"/>
        <item m="1" x="3932"/>
        <item m="1" x="4144"/>
        <item m="1" x="5188"/>
        <item m="1" x="5425"/>
        <item m="1" x="5662"/>
        <item m="1" x="5913"/>
        <item m="1" x="6164"/>
        <item m="1" x="6415"/>
        <item m="1" x="6667"/>
        <item m="1" x="6913"/>
        <item m="1" x="7154"/>
        <item m="1" x="54"/>
        <item m="1" x="5677"/>
        <item m="1" x="5926"/>
        <item m="1" x="6175"/>
        <item m="1" x="6427"/>
        <item m="1" x="6679"/>
        <item m="1" x="6925"/>
        <item m="1" x="7167"/>
        <item m="1" x="67"/>
        <item m="1" x="270"/>
        <item m="1" x="467"/>
        <item m="1" x="6187"/>
        <item m="1" x="6437"/>
        <item m="1" x="6688"/>
        <item m="1" x="6933"/>
        <item m="1" x="7175"/>
        <item m="1" x="77"/>
        <item m="1" x="282"/>
        <item m="1" x="478"/>
        <item m="1" x="658"/>
        <item m="1" x="843"/>
        <item m="1" x="6700"/>
        <item m="1" x="6943"/>
        <item m="1" x="7184"/>
        <item m="1" x="84"/>
        <item m="1" x="289"/>
        <item m="1" x="484"/>
        <item m="1" x="665"/>
        <item m="1" x="853"/>
        <item m="1" x="1041"/>
        <item m="1" x="1247"/>
        <item m="1" x="7197"/>
        <item m="1" x="94"/>
        <item m="1" x="296"/>
        <item m="1" x="491"/>
        <item m="1" x="674"/>
        <item m="1" x="861"/>
        <item m="1" x="1052"/>
        <item m="1" x="1259"/>
        <item m="1" x="1473"/>
        <item m="1" x="1713"/>
        <item m="1" x="305"/>
        <item m="1" x="497"/>
        <item m="1" x="680"/>
        <item m="1" x="867"/>
        <item m="1" x="1059"/>
        <item m="1" x="1266"/>
        <item m="1" x="1484"/>
        <item m="1" x="1727"/>
        <item m="1" x="1967"/>
        <item m="1" x="2224"/>
        <item m="1" x="689"/>
        <item m="1" x="877"/>
        <item m="1" x="1069"/>
        <item m="1" x="1276"/>
        <item m="1" x="1496"/>
        <item m="1" x="1739"/>
        <item m="1" x="1981"/>
        <item m="1" x="2239"/>
        <item m="1" x="2481"/>
        <item m="1" x="2729"/>
        <item m="1" x="1081"/>
        <item m="1" x="1287"/>
        <item m="1" x="1509"/>
        <item m="1" x="1752"/>
        <item m="1" x="1995"/>
        <item m="1" x="2254"/>
        <item m="1" x="2497"/>
        <item m="1" x="2747"/>
        <item m="1" x="2989"/>
        <item m="1" x="3236"/>
        <item m="1" x="1524"/>
        <item m="1" x="1766"/>
        <item m="1" x="2010"/>
        <item m="1" x="2268"/>
        <item m="1" x="2510"/>
        <item m="1" x="2761"/>
        <item m="1" x="3003"/>
        <item m="1" x="3251"/>
        <item m="1" x="3486"/>
        <item m="1" x="3718"/>
        <item m="1" x="2024"/>
        <item m="1" x="2282"/>
        <item m="1" x="2524"/>
        <item m="1" x="2775"/>
        <item m="1" x="3016"/>
        <item m="1" x="3265"/>
        <item m="1" x="3501"/>
        <item m="1" x="3732"/>
        <item m="1" x="3947"/>
        <item m="1" x="4160"/>
        <item m="1" x="5204"/>
        <item m="1" x="5440"/>
        <item m="1" x="5678"/>
        <item m="1" x="5927"/>
        <item m="1" x="6176"/>
        <item m="1" x="6428"/>
        <item m="1" x="6680"/>
        <item m="1" x="6926"/>
        <item m="1" x="7168"/>
        <item m="1" x="68"/>
        <item m="1" x="5690"/>
        <item m="1" x="5938"/>
        <item m="1" x="6188"/>
        <item m="1" x="6438"/>
        <item m="1" x="6689"/>
        <item m="1" x="6934"/>
        <item m="1" x="7176"/>
        <item m="1" x="78"/>
        <item m="1" x="283"/>
        <item m="1" x="479"/>
        <item m="1" x="6200"/>
        <item m="1" x="6449"/>
        <item m="1" x="6701"/>
        <item m="1" x="6944"/>
        <item m="1" x="7185"/>
        <item m="1" x="85"/>
        <item m="1" x="290"/>
        <item m="1" x="485"/>
        <item m="1" x="666"/>
        <item m="1" x="854"/>
        <item m="1" x="6716"/>
        <item m="1" x="6957"/>
        <item m="1" x="7198"/>
        <item m="1" x="95"/>
        <item m="1" x="297"/>
        <item m="1" x="492"/>
        <item m="1" x="675"/>
        <item m="1" x="862"/>
        <item m="1" x="1053"/>
        <item m="1" x="1260"/>
        <item m="1" x="7210"/>
        <item m="1" x="106"/>
        <item m="1" x="306"/>
        <item m="1" x="498"/>
        <item m="1" x="681"/>
        <item m="1" x="868"/>
        <item m="1" x="1060"/>
        <item m="1" x="1267"/>
        <item m="1" x="1485"/>
        <item m="1" x="1728"/>
        <item m="1" x="318"/>
        <item m="1" x="509"/>
        <item m="1" x="690"/>
        <item m="1" x="878"/>
        <item m="1" x="1070"/>
        <item m="1" x="1277"/>
        <item m="1" x="1497"/>
        <item m="1" x="1740"/>
        <item m="1" x="1982"/>
        <item m="1" x="2240"/>
        <item m="1" x="700"/>
        <item m="1" x="888"/>
        <item m="1" x="1082"/>
        <item m="1" x="1288"/>
        <item m="1" x="1510"/>
        <item m="1" x="1753"/>
        <item m="1" x="1996"/>
        <item m="1" x="2255"/>
        <item m="1" x="2498"/>
        <item m="1" x="2748"/>
        <item m="1" x="1094"/>
        <item m="1" x="1299"/>
        <item m="1" x="1525"/>
        <item m="1" x="1767"/>
        <item m="1" x="2011"/>
        <item m="1" x="2269"/>
        <item m="1" x="2511"/>
        <item m="1" x="2762"/>
        <item m="1" x="3004"/>
        <item m="1" x="3252"/>
        <item m="1" x="1539"/>
        <item m="1" x="1781"/>
        <item m="1" x="2025"/>
        <item m="1" x="2283"/>
        <item m="1" x="2525"/>
        <item m="1" x="2776"/>
        <item m="1" x="3017"/>
        <item m="1" x="3266"/>
        <item m="1" x="3502"/>
        <item m="1" x="3733"/>
        <item m="1" x="2040"/>
        <item m="1" x="2297"/>
        <item m="1" x="2538"/>
        <item m="1" x="2790"/>
        <item m="1" x="3031"/>
        <item m="1" x="3280"/>
        <item m="1" x="3514"/>
        <item m="1" x="3747"/>
        <item m="1" x="3961"/>
        <item m="1" x="4175"/>
        <item m="1" x="5217"/>
        <item m="1" x="5452"/>
        <item m="1" x="5691"/>
        <item m="1" x="5939"/>
        <item m="1" x="6189"/>
        <item m="1" x="6439"/>
        <item m="1" x="6690"/>
        <item m="1" x="6935"/>
        <item m="1" x="7177"/>
        <item m="1" x="79"/>
        <item m="1" x="5703"/>
        <item m="1" x="5950"/>
        <item m="1" x="6201"/>
        <item m="1" x="6450"/>
        <item m="1" x="6702"/>
        <item m="1" x="6945"/>
        <item m="1" x="7186"/>
        <item m="1" x="86"/>
        <item m="1" x="291"/>
        <item m="1" x="486"/>
        <item m="1" x="6216"/>
        <item m="1" x="6464"/>
        <item m="1" x="6717"/>
        <item m="1" x="6958"/>
        <item m="1" x="7199"/>
        <item m="1" x="96"/>
        <item m="1" x="298"/>
        <item m="1" x="493"/>
        <item m="1" x="676"/>
        <item m="1" x="863"/>
        <item m="1" x="6732"/>
        <item m="1" x="6972"/>
        <item m="1" x="7211"/>
        <item m="1" x="107"/>
        <item m="1" x="307"/>
        <item m="1" x="499"/>
        <item m="1" x="682"/>
        <item m="1" x="869"/>
        <item m="1" x="1061"/>
        <item m="1" x="1268"/>
        <item m="1" x="7225"/>
        <item m="1" x="119"/>
        <item m="1" x="319"/>
        <item m="1" x="510"/>
        <item m="1" x="691"/>
        <item m="1" x="879"/>
        <item m="1" x="1071"/>
        <item m="1" x="1278"/>
        <item m="1" x="1498"/>
        <item m="1" x="1741"/>
        <item m="1" x="329"/>
        <item m="1" x="519"/>
        <item m="1" x="701"/>
        <item m="1" x="889"/>
        <item m="1" x="1083"/>
        <item m="1" x="1289"/>
        <item m="1" x="1511"/>
        <item m="1" x="1754"/>
        <item m="1" x="1997"/>
        <item m="1" x="2256"/>
        <item m="1" x="711"/>
        <item m="1" x="899"/>
        <item m="1" x="1095"/>
        <item m="1" x="1300"/>
        <item m="1" x="1526"/>
        <item m="1" x="1768"/>
        <item m="1" x="2012"/>
        <item m="1" x="2270"/>
        <item m="1" x="2512"/>
        <item m="1" x="2763"/>
        <item m="1" x="1107"/>
        <item m="1" x="1312"/>
        <item m="1" x="1540"/>
        <item m="1" x="1782"/>
        <item m="1" x="2026"/>
        <item m="1" x="2284"/>
        <item m="1" x="2526"/>
        <item m="1" x="2777"/>
        <item m="1" x="3018"/>
        <item m="1" x="3267"/>
        <item m="1" x="1553"/>
        <item m="1" x="1796"/>
        <item m="1" x="2041"/>
        <item m="1" x="2298"/>
        <item m="1" x="2539"/>
        <item m="1" x="2791"/>
        <item m="1" x="3032"/>
        <item m="1" x="3281"/>
        <item m="1" x="3515"/>
        <item m="1" x="3748"/>
        <item m="1" x="2059"/>
        <item m="1" x="2316"/>
        <item m="1" x="2556"/>
        <item m="1" x="2809"/>
        <item m="1" x="3049"/>
        <item m="1" x="3296"/>
        <item m="1" x="3531"/>
        <item m="1" x="3764"/>
        <item m="1" x="3975"/>
        <item m="1" x="4190"/>
        <item m="1" x="5231"/>
        <item m="1" x="5465"/>
        <item m="1" x="5704"/>
        <item m="1" x="5951"/>
        <item m="1" x="6202"/>
        <item m="1" x="6451"/>
        <item m="1" x="6703"/>
        <item m="1" x="6946"/>
        <item m="1" x="7187"/>
        <item m="1" x="87"/>
        <item m="1" x="5719"/>
        <item m="1" x="5966"/>
        <item m="1" x="6217"/>
        <item m="1" x="6465"/>
        <item m="1" x="6718"/>
        <item m="1" x="6959"/>
        <item m="1" x="7200"/>
        <item m="1" x="97"/>
        <item m="1" x="299"/>
        <item m="1" x="494"/>
        <item m="1" x="6232"/>
        <item m="1" x="6479"/>
        <item m="1" x="6733"/>
        <item m="1" x="6973"/>
        <item m="1" x="7212"/>
        <item m="1" x="108"/>
        <item m="1" x="308"/>
        <item m="1" x="500"/>
        <item m="1" x="683"/>
        <item m="1" x="870"/>
        <item m="1" x="6748"/>
        <item m="1" x="6987"/>
        <item m="1" x="7226"/>
        <item m="1" x="120"/>
        <item m="1" x="320"/>
        <item m="1" x="511"/>
        <item m="1" x="692"/>
        <item m="1" x="880"/>
        <item m="1" x="1072"/>
        <item m="1" x="1279"/>
        <item m="1" x="7239"/>
        <item m="1" x="130"/>
        <item m="1" x="330"/>
        <item m="1" x="520"/>
        <item m="1" x="702"/>
        <item m="1" x="890"/>
        <item m="1" x="1084"/>
        <item m="1" x="1290"/>
        <item m="1" x="1512"/>
        <item m="1" x="1755"/>
        <item m="1" x="341"/>
        <item m="1" x="529"/>
        <item m="1" x="712"/>
        <item m="1" x="900"/>
        <item m="1" x="1096"/>
        <item m="1" x="1301"/>
        <item m="1" x="1527"/>
        <item m="1" x="1769"/>
        <item m="1" x="2013"/>
        <item m="1" x="2271"/>
        <item m="1" x="724"/>
        <item m="1" x="911"/>
        <item m="1" x="1108"/>
        <item m="1" x="1313"/>
        <item m="1" x="1541"/>
        <item m="1" x="1783"/>
        <item m="1" x="2027"/>
        <item m="1" x="2285"/>
        <item m="1" x="2527"/>
        <item m="1" x="2778"/>
        <item m="1" x="1120"/>
        <item m="1" x="1325"/>
        <item m="1" x="1554"/>
        <item m="1" x="1797"/>
        <item m="1" x="2042"/>
        <item m="1" x="2299"/>
        <item m="1" x="2540"/>
        <item m="1" x="2792"/>
        <item m="1" x="3033"/>
        <item m="1" x="3282"/>
        <item m="1" x="1570"/>
        <item m="1" x="1813"/>
        <item m="1" x="2060"/>
        <item m="1" x="2317"/>
        <item m="1" x="2557"/>
        <item m="1" x="2810"/>
        <item m="1" x="3050"/>
        <item m="1" x="3297"/>
        <item m="1" x="3532"/>
        <item m="1" x="3765"/>
        <item m="1" x="2078"/>
        <item m="1" x="2333"/>
        <item m="1" x="2574"/>
        <item m="1" x="2827"/>
        <item m="1" x="3068"/>
        <item m="1" x="3315"/>
        <item m="1" x="3549"/>
        <item m="1" x="3780"/>
        <item m="1" x="3990"/>
        <item m="1" x="4206"/>
        <item m="1" x="5247"/>
        <item m="1" x="5480"/>
        <item m="1" x="5720"/>
        <item m="1" x="5967"/>
        <item m="1" x="6218"/>
        <item m="1" x="6466"/>
        <item m="1" x="6719"/>
        <item m="1" x="6960"/>
        <item m="1" x="7201"/>
        <item m="1" x="98"/>
        <item m="1" x="5737"/>
        <item m="1" x="5982"/>
        <item m="1" x="6233"/>
        <item m="1" x="6480"/>
        <item m="1" x="6734"/>
        <item m="1" x="6974"/>
        <item m="1" x="7213"/>
        <item m="1" x="109"/>
        <item m="1" x="309"/>
        <item m="1" x="501"/>
        <item m="1" x="6248"/>
        <item m="1" x="6495"/>
        <item m="1" x="6749"/>
        <item m="1" x="6988"/>
        <item m="1" x="7227"/>
        <item m="1" x="121"/>
        <item m="1" x="321"/>
        <item m="1" x="512"/>
        <item m="1" x="693"/>
        <item m="1" x="881"/>
        <item m="1" x="6764"/>
        <item m="1" x="7002"/>
        <item m="1" x="7240"/>
        <item m="1" x="131"/>
        <item m="1" x="331"/>
        <item m="1" x="521"/>
        <item m="1" x="703"/>
        <item m="1" x="891"/>
        <item m="1" x="1085"/>
        <item m="1" x="1291"/>
        <item m="1" x="7253"/>
        <item m="1" x="142"/>
        <item m="1" x="342"/>
        <item m="1" x="530"/>
        <item m="1" x="713"/>
        <item m="1" x="901"/>
        <item m="1" x="1097"/>
        <item m="1" x="1302"/>
        <item m="1" x="1528"/>
        <item m="1" x="1770"/>
        <item m="1" x="354"/>
        <item x="1"/>
        <item m="1" x="725"/>
        <item x="2"/>
        <item m="1" x="1109"/>
        <item m="1" x="1314"/>
        <item x="3"/>
        <item m="1" x="1784"/>
        <item m="1" x="2028"/>
        <item m="1" x="2286"/>
        <item m="1" x="737"/>
        <item m="1" x="922"/>
        <item m="1" x="1121"/>
        <item m="1" x="1326"/>
        <item m="1" x="1555"/>
        <item m="1" x="1798"/>
        <item m="1" x="2043"/>
        <item m="1" x="2300"/>
        <item m="1" x="2541"/>
        <item m="1" x="2793"/>
        <item m="1" x="1134"/>
        <item m="1" x="1338"/>
        <item m="1" x="1571"/>
        <item m="1" x="1814"/>
        <item m="1" x="2061"/>
        <item m="1" x="2318"/>
        <item m="1" x="2558"/>
        <item m="1" x="2811"/>
        <item m="1" x="3051"/>
        <item m="1" x="3298"/>
        <item m="1" x="1588"/>
        <item m="1" x="1830"/>
        <item m="1" x="2079"/>
        <item m="1" x="2334"/>
        <item m="1" x="2575"/>
        <item m="1" x="2828"/>
        <item m="1" x="3069"/>
        <item m="1" x="3316"/>
        <item m="1" x="3550"/>
        <item m="1" x="3781"/>
        <item m="1" x="2095"/>
        <item m="1" x="2351"/>
        <item m="1" x="2592"/>
        <item m="1" x="2845"/>
        <item m="1" x="3088"/>
        <item m="1" x="3333"/>
        <item m="1" x="3568"/>
        <item m="1" x="3798"/>
        <item m="1" x="4008"/>
        <item m="1" x="4222"/>
        <item m="1" x="5264"/>
        <item m="1" x="5496"/>
        <item m="1" x="5738"/>
        <item m="1" x="5983"/>
        <item m="1" x="6234"/>
        <item m="1" x="6481"/>
        <item m="1" x="6735"/>
        <item m="1" x="6975"/>
        <item m="1" x="7214"/>
        <item m="1" x="110"/>
        <item m="1" x="5755"/>
        <item m="1" x="6000"/>
        <item m="1" x="6249"/>
        <item m="1" x="6496"/>
        <item m="1" x="6750"/>
        <item m="1" x="6989"/>
        <item m="1" x="7228"/>
        <item m="1" x="122"/>
        <item m="1" x="322"/>
        <item m="1" x="513"/>
        <item m="1" x="6266"/>
        <item m="1" x="6512"/>
        <item m="1" x="6765"/>
        <item m="1" x="7003"/>
        <item m="1" x="7241"/>
        <item m="1" x="132"/>
        <item m="1" x="332"/>
        <item m="1" x="522"/>
        <item m="1" x="704"/>
        <item m="1" x="892"/>
        <item m="1" x="6780"/>
        <item m="1" x="7016"/>
        <item m="1" x="7254"/>
        <item m="1" x="143"/>
        <item m="1" x="343"/>
        <item m="1" x="531"/>
        <item m="1" x="714"/>
        <item m="1" x="902"/>
        <item m="1" x="1098"/>
        <item m="1" x="1303"/>
        <item m="1" x="7267"/>
        <item m="1" x="154"/>
        <item m="1" x="355"/>
        <item m="1" x="541"/>
        <item m="1" x="726"/>
        <item m="1" x="912"/>
        <item m="1" x="1110"/>
        <item m="1" x="1315"/>
        <item m="1" x="1542"/>
        <item m="1" x="1785"/>
        <item m="1" x="367"/>
        <item m="1" x="552"/>
        <item m="1" x="738"/>
        <item m="1" x="923"/>
        <item m="1" x="1122"/>
        <item m="1" x="1327"/>
        <item m="1" x="1556"/>
        <item m="1" x="1799"/>
        <item m="1" x="2044"/>
        <item m="1" x="2301"/>
        <item m="1" x="749"/>
        <item m="1" x="934"/>
        <item m="1" x="1135"/>
        <item m="1" x="1339"/>
        <item m="1" x="1572"/>
        <item m="1" x="1815"/>
        <item m="1" x="2062"/>
        <item m="1" x="2319"/>
        <item m="1" x="2559"/>
        <item m="1" x="2812"/>
        <item m="1" x="1147"/>
        <item m="1" x="1354"/>
        <item m="1" x="1589"/>
        <item m="1" x="1831"/>
        <item m="1" x="2080"/>
        <item m="1" x="2335"/>
        <item m="1" x="2576"/>
        <item m="1" x="2829"/>
        <item m="1" x="3070"/>
        <item m="1" x="3317"/>
        <item m="1" x="1602"/>
        <item m="1" x="1845"/>
        <item m="1" x="2096"/>
        <item m="1" x="2352"/>
        <item m="1" x="2593"/>
        <item m="1" x="2846"/>
        <item m="1" x="3089"/>
        <item m="1" x="3334"/>
        <item m="1" x="3569"/>
        <item m="1" x="3799"/>
        <item m="1" x="2112"/>
        <item m="1" x="2368"/>
        <item m="1" x="2610"/>
        <item m="1" x="2863"/>
        <item m="1" x="3108"/>
        <item m="1" x="3350"/>
        <item m="1" x="3585"/>
        <item m="1" x="3814"/>
        <item m="1" x="4024"/>
        <item m="1" x="4239"/>
        <item m="1" x="1345"/>
        <item m="1" x="1578"/>
        <item m="1" x="1820"/>
        <item m="1" x="2067"/>
        <item m="1" x="2323"/>
        <item m="1" x="2563"/>
        <item m="1" x="2815"/>
        <item m="1" x="3054"/>
        <item m="1" x="3300"/>
        <item m="1" x="3534"/>
        <item m="1" x="1837"/>
        <item m="1" x="2086"/>
        <item m="1" x="2340"/>
        <item m="1" x="2581"/>
        <item m="1" x="2833"/>
        <item m="1" x="3074"/>
        <item m="1" x="3320"/>
        <item m="1" x="3553"/>
        <item m="1" x="3783"/>
        <item m="1" x="3993"/>
        <item m="1" x="2357"/>
        <item m="1" x="2598"/>
        <item m="1" x="2850"/>
        <item m="1" x="3093"/>
        <item m="1" x="3337"/>
        <item m="1" x="3572"/>
        <item m="1" x="3801"/>
        <item m="1" x="4010"/>
        <item m="1" x="4224"/>
        <item m="1" x="4425"/>
        <item m="1" x="2867"/>
        <item m="1" x="3112"/>
        <item m="1" x="3353"/>
        <item m="1" x="3588"/>
        <item m="1" x="3816"/>
        <item m="1" x="4026"/>
        <item m="1" x="4240"/>
        <item m="1" x="4439"/>
        <item m="1" x="4637"/>
        <item m="1" x="4840"/>
        <item m="1" x="3369"/>
        <item m="1" x="3604"/>
        <item m="1" x="3830"/>
        <item m="1" x="4041"/>
        <item m="1" x="4254"/>
        <item m="1" x="4454"/>
        <item m="1" x="4653"/>
        <item m="1" x="4857"/>
        <item m="1" x="5066"/>
        <item m="1" x="5295"/>
        <item m="1" x="3843"/>
        <item m="1" x="4057"/>
        <item m="1" x="4268"/>
        <item m="1" x="4469"/>
        <item m="1" x="4668"/>
        <item m="1" x="4872"/>
        <item m="1" x="5084"/>
        <item m="1" x="5315"/>
        <item m="1" x="5545"/>
        <item m="1" x="5790"/>
        <item m="1" x="4280"/>
        <item m="1" x="4483"/>
        <item m="1" x="4683"/>
        <item m="1" x="4888"/>
        <item m="1" x="5101"/>
        <item m="1" x="5333"/>
        <item m="1" x="5563"/>
        <item m="1" x="5809"/>
        <item m="1" x="6053"/>
        <item m="1" x="6300"/>
        <item m="1" x="4696"/>
        <item m="1" x="4903"/>
        <item m="1" x="5117"/>
        <item m="1" x="5351"/>
        <item m="1" x="5581"/>
        <item m="1" x="5827"/>
        <item m="1" x="6072"/>
        <item m="1" x="6319"/>
        <item m="1" x="6564"/>
        <item m="1" x="6813"/>
        <item m="1" x="5134"/>
        <item m="1" x="5371"/>
        <item m="1" x="5600"/>
        <item m="1" x="5847"/>
        <item m="1" x="6092"/>
        <item m="1" x="6338"/>
        <item m="1" x="6584"/>
        <item m="1" x="6831"/>
        <item m="1" x="7065"/>
        <item m="1" x="7297"/>
        <item m="1" x="5617"/>
        <item m="1" x="5865"/>
        <item m="1" x="6110"/>
        <item m="1" x="6357"/>
        <item m="1" x="6605"/>
        <item m="1" x="6851"/>
        <item m="1" x="7086"/>
        <item m="1" x="7316"/>
        <item m="1" x="192"/>
        <item m="1" x="390"/>
        <item m="1" x="1360"/>
        <item m="1" x="1595"/>
        <item m="1" x="1838"/>
        <item m="1" x="2087"/>
        <item m="1" x="2341"/>
        <item m="1" x="2582"/>
        <item m="1" x="2834"/>
        <item m="1" x="3075"/>
        <item m="1" x="3321"/>
        <item m="1" x="3554"/>
        <item m="1" x="1851"/>
        <item m="1" x="2102"/>
        <item m="1" x="2358"/>
        <item m="1" x="2599"/>
        <item m="1" x="2851"/>
        <item m="1" x="3094"/>
        <item m="1" x="3338"/>
        <item m="1" x="3573"/>
        <item m="1" x="3802"/>
        <item m="1" x="4011"/>
        <item m="1" x="2373"/>
        <item m="1" x="2615"/>
        <item m="1" x="2868"/>
        <item m="1" x="3113"/>
        <item m="1" x="3354"/>
        <item m="1" x="3589"/>
        <item m="1" x="3817"/>
        <item m="1" x="4027"/>
        <item m="1" x="4241"/>
        <item m="1" x="4440"/>
        <item m="1" x="2883"/>
        <item m="1" x="3128"/>
        <item m="1" x="3370"/>
        <item m="1" x="3605"/>
        <item m="1" x="3831"/>
        <item m="1" x="4042"/>
        <item m="1" x="4255"/>
        <item m="1" x="4455"/>
        <item m="1" x="4654"/>
        <item m="1" x="4858"/>
        <item m="1" x="3382"/>
        <item m="1" x="3618"/>
        <item m="1" x="3844"/>
        <item m="1" x="4058"/>
        <item m="1" x="4269"/>
        <item m="1" x="4470"/>
        <item m="1" x="4669"/>
        <item m="1" x="4873"/>
        <item m="1" x="5085"/>
        <item m="1" x="5316"/>
        <item m="1" x="3855"/>
        <item m="1" x="4070"/>
        <item m="1" x="4281"/>
        <item m="1" x="4484"/>
        <item m="1" x="4684"/>
        <item m="1" x="4889"/>
        <item m="1" x="5102"/>
        <item m="1" x="5334"/>
        <item m="1" x="5564"/>
        <item m="1" x="5810"/>
        <item m="1" x="4291"/>
        <item m="1" x="4495"/>
        <item m="1" x="4697"/>
        <item m="1" x="4904"/>
        <item m="1" x="5118"/>
        <item m="1" x="5352"/>
        <item m="1" x="5582"/>
        <item m="1" x="5828"/>
        <item m="1" x="6073"/>
        <item m="1" x="6320"/>
        <item m="1" x="4709"/>
        <item m="1" x="4919"/>
        <item m="1" x="5135"/>
        <item m="1" x="5372"/>
        <item m="1" x="5601"/>
        <item m="1" x="5848"/>
        <item m="1" x="6093"/>
        <item m="1" x="6339"/>
        <item m="1" x="6585"/>
        <item m="1" x="6832"/>
        <item m="1" x="5150"/>
        <item m="1" x="5387"/>
        <item m="1" x="5618"/>
        <item m="1" x="5866"/>
        <item m="1" x="6111"/>
        <item m="1" x="6358"/>
        <item m="1" x="6606"/>
        <item m="1" x="6852"/>
        <item m="1" x="7087"/>
        <item m="1" x="7317"/>
        <item m="1" x="5633"/>
        <item m="1" x="5881"/>
        <item m="1" x="6126"/>
        <item m="1" x="6376"/>
        <item m="1" x="6623"/>
        <item m="1" x="6872"/>
        <item m="1" x="7108"/>
        <item m="1" x="6"/>
        <item m="1" x="212"/>
        <item m="1" x="410"/>
        <item m="1" x="1372"/>
        <item m="1" x="1608"/>
        <item m="1" x="1852"/>
        <item m="1" x="2103"/>
        <item m="1" x="2359"/>
        <item m="1" x="2600"/>
        <item m="1" x="2852"/>
        <item m="1" x="3095"/>
        <item m="1" x="3339"/>
        <item m="1" x="3574"/>
        <item m="1" x="1866"/>
        <item m="1" x="2118"/>
        <item m="1" x="2374"/>
        <item m="1" x="2616"/>
        <item m="1" x="2869"/>
        <item m="1" x="3114"/>
        <item m="1" x="3355"/>
        <item m="1" x="3590"/>
        <item m="1" x="3818"/>
        <item m="1" x="4028"/>
        <item m="1" x="2388"/>
        <item m="1" x="2631"/>
        <item m="1" x="2884"/>
        <item m="1" x="3129"/>
        <item m="1" x="3371"/>
        <item m="1" x="3606"/>
        <item m="1" x="3832"/>
        <item m="1" x="4043"/>
        <item m="1" x="4256"/>
        <item m="1" x="4456"/>
        <item m="1" x="2894"/>
        <item m="1" x="3140"/>
        <item m="1" x="3383"/>
        <item m="1" x="3619"/>
        <item m="1" x="3845"/>
        <item m="1" x="4059"/>
        <item m="1" x="4270"/>
        <item m="1" x="4471"/>
        <item m="1" x="4670"/>
        <item m="1" x="4874"/>
        <item m="1" x="3393"/>
        <item m="1" x="3630"/>
        <item m="1" x="3856"/>
        <item m="1" x="4071"/>
        <item m="1" x="4282"/>
        <item m="1" x="4485"/>
        <item m="1" x="4685"/>
        <item m="1" x="4890"/>
        <item m="1" x="5103"/>
        <item m="1" x="5335"/>
        <item m="1" x="3865"/>
        <item m="1" x="4080"/>
        <item m="1" x="4292"/>
        <item m="1" x="4496"/>
        <item m="1" x="4698"/>
        <item m="1" x="4905"/>
        <item m="1" x="5119"/>
        <item m="1" x="5353"/>
        <item m="1" x="5583"/>
        <item m="1" x="5829"/>
        <item m="1" x="4301"/>
        <item m="1" x="4508"/>
        <item m="1" x="4710"/>
        <item m="1" x="4920"/>
        <item m="1" x="5136"/>
        <item m="1" x="5373"/>
        <item m="1" x="5602"/>
        <item m="1" x="5849"/>
        <item m="1" x="6094"/>
        <item m="1" x="6340"/>
        <item m="1" x="4722"/>
        <item m="1" x="4932"/>
        <item m="1" x="5151"/>
        <item m="1" x="5388"/>
        <item m="1" x="5619"/>
        <item m="1" x="5867"/>
        <item m="1" x="6112"/>
        <item m="1" x="6359"/>
        <item m="1" x="6607"/>
        <item m="1" x="6853"/>
        <item m="1" x="5160"/>
        <item m="1" x="5399"/>
        <item m="1" x="5634"/>
        <item m="1" x="5882"/>
        <item m="1" x="6127"/>
        <item m="1" x="6377"/>
        <item m="1" x="6624"/>
        <item m="1" x="6873"/>
        <item m="1" x="7109"/>
        <item m="1" x="7"/>
        <item m="1" x="5644"/>
        <item m="1" x="5896"/>
        <item m="1" x="6145"/>
        <item m="1" x="6395"/>
        <item m="1" x="6644"/>
        <item m="1" x="6891"/>
        <item m="1" x="7128"/>
        <item m="1" x="29"/>
        <item m="1" x="232"/>
        <item m="1" x="430"/>
        <item m="1" x="1387"/>
        <item m="1" x="1623"/>
        <item m="1" x="1867"/>
        <item m="1" x="2119"/>
        <item m="1" x="2375"/>
        <item m="1" x="2617"/>
        <item m="1" x="2870"/>
        <item m="1" x="3115"/>
        <item m="1" x="3356"/>
        <item m="1" x="3591"/>
        <item m="1" x="1881"/>
        <item m="1" x="2134"/>
        <item m="1" x="2389"/>
        <item m="1" x="2632"/>
        <item m="1" x="2885"/>
        <item m="1" x="3130"/>
        <item m="1" x="3372"/>
        <item m="1" x="3607"/>
        <item m="1" x="3833"/>
        <item m="1" x="4044"/>
        <item m="1" x="2400"/>
        <item m="1" x="2643"/>
        <item m="1" x="2895"/>
        <item m="1" x="3141"/>
        <item m="1" x="3384"/>
        <item m="1" x="3620"/>
        <item m="1" x="3846"/>
        <item m="1" x="4060"/>
        <item m="1" x="4271"/>
        <item m="1" x="4472"/>
        <item m="1" x="2906"/>
        <item m="1" x="3151"/>
        <item m="1" x="3394"/>
        <item m="1" x="3631"/>
        <item m="1" x="3857"/>
        <item m="1" x="4072"/>
        <item m="1" x="4283"/>
        <item m="1" x="4486"/>
        <item m="1" x="4686"/>
        <item m="1" x="4891"/>
        <item m="1" x="3405"/>
        <item m="1" x="3641"/>
        <item m="1" x="3866"/>
        <item m="1" x="4081"/>
        <item m="1" x="4293"/>
        <item m="1" x="4497"/>
        <item m="1" x="4699"/>
        <item m="1" x="4906"/>
        <item m="1" x="5120"/>
        <item m="1" x="5354"/>
        <item m="1" x="3877"/>
        <item m="1" x="4091"/>
        <item m="1" x="4302"/>
        <item m="1" x="4509"/>
        <item m="1" x="4711"/>
        <item m="1" x="4921"/>
        <item m="1" x="5137"/>
        <item m="1" x="5374"/>
        <item m="1" x="5603"/>
        <item m="1" x="5850"/>
        <item m="1" x="4314"/>
        <item m="1" x="4519"/>
        <item m="1" x="4723"/>
        <item m="1" x="4933"/>
        <item m="1" x="5152"/>
        <item m="1" x="5389"/>
        <item m="1" x="5620"/>
        <item m="1" x="5868"/>
        <item m="1" x="6113"/>
        <item m="1" x="6360"/>
        <item m="1" x="4732"/>
        <item m="1" x="4941"/>
        <item m="1" x="5161"/>
        <item m="1" x="5400"/>
        <item m="1" x="5635"/>
        <item m="1" x="5883"/>
        <item m="1" x="6128"/>
        <item m="1" x="6378"/>
        <item m="1" x="6625"/>
        <item m="1" x="6874"/>
        <item m="1" x="5171"/>
        <item m="1" x="5409"/>
        <item m="1" x="5645"/>
        <item m="1" x="5897"/>
        <item m="1" x="6146"/>
        <item m="1" x="6396"/>
        <item m="1" x="6645"/>
        <item m="1" x="6892"/>
        <item m="1" x="7129"/>
        <item m="1" x="30"/>
        <item m="1" x="5656"/>
        <item m="1" x="5907"/>
        <item m="1" x="6158"/>
        <item m="1" x="6409"/>
        <item m="1" x="6661"/>
        <item m="1" x="6907"/>
        <item m="1" x="7147"/>
        <item m="1" x="47"/>
        <item m="1" x="249"/>
        <item m="1" x="447"/>
        <item m="1" x="1405"/>
        <item m="1" x="1640"/>
        <item m="1" x="1882"/>
        <item m="1" x="2135"/>
        <item m="1" x="2390"/>
        <item m="1" x="2633"/>
        <item m="1" x="2886"/>
        <item m="1" x="3131"/>
        <item m="1" x="3373"/>
        <item m="1" x="3608"/>
        <item m="1" x="1897"/>
        <item m="1" x="2149"/>
        <item m="1" x="2401"/>
        <item m="1" x="2644"/>
        <item m="1" x="2896"/>
        <item m="1" x="3142"/>
        <item m="1" x="3385"/>
        <item m="1" x="3621"/>
        <item m="1" x="3847"/>
        <item m="1" x="4061"/>
        <item m="1" x="2415"/>
        <item m="1" x="2658"/>
        <item m="1" x="2907"/>
        <item m="1" x="3152"/>
        <item m="1" x="3395"/>
        <item m="1" x="3632"/>
        <item x="4"/>
        <item x="5"/>
        <item m="1" x="4284"/>
        <item m="1" x="4487"/>
        <item m="1" x="2921"/>
        <item m="1" x="3165"/>
        <item m="1" x="3406"/>
        <item m="1" x="3642"/>
        <item m="1" x="3867"/>
        <item m="1" x="4082"/>
        <item m="1" x="4294"/>
        <item m="1" x="4498"/>
        <item m="1" x="4700"/>
        <item m="1" x="4907"/>
        <item m="1" x="3420"/>
        <item m="1" x="3655"/>
        <item m="1" x="3878"/>
        <item m="1" x="4092"/>
        <item m="1" x="4303"/>
        <item m="1" x="4510"/>
        <item m="1" x="4712"/>
        <item m="1" x="4922"/>
        <item m="1" x="5138"/>
        <item m="1" x="5375"/>
        <item m="1" x="3892"/>
        <item m="1" x="4103"/>
        <item m="1" x="4315"/>
        <item m="1" x="4520"/>
        <item m="1" x="4724"/>
        <item m="1" x="4934"/>
        <item m="1" x="5153"/>
        <item m="1" x="5390"/>
        <item m="1" x="5621"/>
        <item m="1" x="5869"/>
        <item m="1" x="4326"/>
        <item m="1" x="4530"/>
        <item m="1" x="4733"/>
        <item m="1" x="4942"/>
        <item m="1" x="5162"/>
        <item m="1" x="5401"/>
        <item m="1" x="5636"/>
        <item m="1" x="5884"/>
        <item m="1" x="6129"/>
        <item m="1" x="6379"/>
        <item m="1" x="4745"/>
        <item m="1" x="4952"/>
        <item m="1" x="5172"/>
        <item m="1" x="5410"/>
        <item m="1" x="5646"/>
        <item m="1" x="5898"/>
        <item m="1" x="6147"/>
        <item m="1" x="6397"/>
        <item m="1" x="6646"/>
        <item m="1" x="6893"/>
        <item m="1" x="5183"/>
        <item m="1" x="5420"/>
        <item m="1" x="5657"/>
        <item m="1" x="5908"/>
        <item m="1" x="6159"/>
        <item m="1" x="6410"/>
        <item m="1" x="6662"/>
        <item m="1" x="6908"/>
        <item m="1" x="7148"/>
        <item m="1" x="48"/>
        <item m="1" x="5671"/>
        <item m="1" x="5921"/>
        <item m="1" x="6170"/>
        <item m="1" x="6422"/>
        <item m="1" x="6674"/>
        <item m="1" x="6920"/>
        <item m="1" x="7162"/>
        <item m="1" x="62"/>
        <item m="1" x="264"/>
        <item m="1" x="461"/>
        <item m="1" x="1424"/>
        <item m="1" x="1659"/>
        <item m="1" x="1898"/>
        <item m="1" x="2150"/>
        <item m="1" x="2402"/>
        <item m="1" x="2645"/>
        <item m="1" x="2897"/>
        <item m="1" x="3143"/>
        <item m="1" x="3386"/>
        <item m="1" x="3622"/>
        <item m="1" x="1915"/>
        <item m="1" x="2168"/>
        <item m="1" x="2416"/>
        <item m="1" x="2659"/>
        <item m="1" x="2908"/>
        <item m="1" x="3153"/>
        <item m="1" x="3396"/>
        <item m="1" x="3633"/>
        <item m="1" x="3858"/>
        <item m="1" x="4073"/>
        <item m="1" x="2434"/>
        <item m="1" x="2675"/>
        <item m="1" x="2922"/>
        <item m="1" x="3166"/>
        <item m="1" x="3407"/>
        <item m="1" x="3643"/>
        <item m="1" x="3868"/>
        <item m="1" x="4083"/>
        <item m="1" x="4295"/>
        <item m="1" x="4499"/>
        <item m="1" x="2939"/>
        <item m="1" x="3182"/>
        <item m="1" x="3421"/>
        <item m="1" x="3656"/>
        <item m="1" x="3879"/>
        <item m="1" x="4093"/>
        <item m="1" x="4304"/>
        <item m="1" x="4511"/>
        <item m="1" x="4713"/>
        <item m="1" x="4923"/>
        <item m="1" x="3438"/>
        <item m="1" x="3671"/>
        <item m="1" x="3893"/>
        <item m="1" x="4104"/>
        <item m="1" x="4316"/>
        <item m="1" x="4521"/>
        <item m="1" x="4725"/>
        <item m="1" x="4935"/>
        <item m="1" x="5154"/>
        <item m="1" x="5391"/>
        <item m="1" x="3906"/>
        <item m="1" x="4117"/>
        <item m="1" x="4327"/>
        <item m="1" x="4531"/>
        <item m="1" x="4734"/>
        <item m="1" x="4943"/>
        <item m="1" x="5163"/>
        <item m="1" x="5402"/>
        <item m="1" x="5637"/>
        <item m="1" x="5885"/>
        <item m="1" x="4339"/>
        <item m="1" x="4542"/>
        <item m="1" x="4746"/>
        <item m="1" x="4953"/>
        <item m="1" x="5173"/>
        <item m="1" x="5411"/>
        <item m="1" x="5647"/>
        <item m="1" x="5899"/>
        <item m="1" x="6148"/>
        <item m="1" x="6398"/>
        <item m="1" x="4755"/>
        <item m="1" x="4963"/>
        <item m="1" x="5184"/>
        <item m="1" x="5421"/>
        <item m="1" x="5658"/>
        <item m="1" x="5909"/>
        <item m="1" x="6160"/>
        <item m="1" x="6411"/>
        <item m="1" x="6663"/>
        <item m="1" x="6909"/>
        <item m="1" x="5199"/>
        <item m="1" x="5435"/>
        <item m="1" x="5672"/>
        <item m="1" x="5922"/>
        <item m="1" x="6171"/>
        <item m="1" x="6423"/>
        <item m="1" x="6675"/>
        <item m="1" x="6921"/>
        <item m="1" x="7163"/>
        <item m="1" x="63"/>
        <item m="1" x="5685"/>
        <item m="1" x="5933"/>
        <item m="1" x="6182"/>
        <item m="1" x="6433"/>
        <item m="1" x="6684"/>
        <item m="1" x="6929"/>
        <item m="1" x="7171"/>
        <item m="1" x="73"/>
        <item m="1" x="278"/>
        <item m="1" x="474"/>
        <item m="1" x="1442"/>
        <item m="1" x="1678"/>
        <item m="1" x="1916"/>
        <item m="1" x="2169"/>
        <item m="1" x="2417"/>
        <item m="1" x="2660"/>
        <item m="1" x="2909"/>
        <item m="1" x="3154"/>
        <item m="1" x="3397"/>
        <item m="1" x="3634"/>
        <item m="1" x="1934"/>
        <item m="1" x="2189"/>
        <item m="1" x="2435"/>
        <item m="1" x="2676"/>
        <item m="1" x="2923"/>
        <item m="1" x="3167"/>
        <item m="1" x="3408"/>
        <item m="1" x="3644"/>
        <item m="1" x="3869"/>
        <item m="1" x="4084"/>
        <item m="1" x="2452"/>
        <item m="1" x="2694"/>
        <item m="1" x="2940"/>
        <item m="1" x="3183"/>
        <item m="1" x="3422"/>
        <item m="1" x="3657"/>
        <item m="1" x="3880"/>
        <item m="1" x="4094"/>
        <item m="1" x="4305"/>
        <item m="1" x="4512"/>
        <item m="1" x="2956"/>
        <item m="1" x="3201"/>
        <item m="1" x="3439"/>
        <item m="1" x="3672"/>
        <item m="1" x="3894"/>
        <item m="1" x="4105"/>
        <item m="1" x="4317"/>
        <item m="1" x="4522"/>
        <item m="1" x="4726"/>
        <item m="1" x="4936"/>
        <item m="1" x="3453"/>
        <item m="1" x="3685"/>
        <item m="1" x="3907"/>
        <item m="1" x="4118"/>
        <item m="1" x="4328"/>
        <item m="1" x="4532"/>
        <item m="1" x="4735"/>
        <item m="1" x="4944"/>
        <item m="1" x="5164"/>
        <item m="1" x="5403"/>
        <item m="1" x="3919"/>
        <item m="1" x="4131"/>
        <item m="1" x="4340"/>
        <item m="1" x="4543"/>
        <item m="1" x="4747"/>
        <item m="1" x="4954"/>
        <item m="1" x="5174"/>
        <item m="1" x="5412"/>
        <item m="1" x="5648"/>
        <item m="1" x="5900"/>
        <item m="1" x="4352"/>
        <item m="1" x="4553"/>
        <item m="1" x="4756"/>
        <item m="1" x="4964"/>
        <item m="1" x="5185"/>
        <item m="1" x="5422"/>
        <item m="1" x="5659"/>
        <item m="1" x="5910"/>
        <item m="1" x="6161"/>
        <item m="1" x="6412"/>
        <item m="1" x="4769"/>
        <item m="1" x="4976"/>
        <item m="1" x="5200"/>
        <item m="1" x="5436"/>
        <item m="1" x="5673"/>
        <item m="1" x="5923"/>
        <item m="1" x="6172"/>
        <item m="1" x="6424"/>
        <item m="1" x="6676"/>
        <item m="1" x="6922"/>
        <item m="1" x="5213"/>
        <item m="1" x="5448"/>
        <item m="1" x="5686"/>
        <item m="1" x="5934"/>
        <item m="1" x="6183"/>
        <item m="1" x="6434"/>
        <item m="1" x="6685"/>
        <item m="1" x="6930"/>
        <item m="1" x="7172"/>
        <item m="1" x="74"/>
        <item m="1" x="5699"/>
        <item m="1" x="5946"/>
        <item m="1" x="6196"/>
        <item m="1" x="6445"/>
        <item m="1" x="6697"/>
        <item m="1" x="6940"/>
        <item m="1" x="7181"/>
        <item m="1" x="81"/>
        <item m="1" x="286"/>
        <item m="1" x="481"/>
        <item m="1" x="1458"/>
        <item m="1" x="1696"/>
        <item m="1" x="1935"/>
        <item m="1" x="2190"/>
        <item m="1" x="2436"/>
        <item m="1" x="2677"/>
        <item m="1" x="2924"/>
        <item m="1" x="3168"/>
        <item m="1" x="3409"/>
        <item m="1" x="3645"/>
        <item m="1" x="1952"/>
        <item m="1" x="2209"/>
        <item m="1" x="2453"/>
        <item m="1" x="2695"/>
        <item m="1" x="2941"/>
        <item m="1" x="3184"/>
        <item m="1" x="3423"/>
        <item m="1" x="3658"/>
        <item m="1" x="3881"/>
        <item m="1" x="4095"/>
        <item m="1" x="2467"/>
        <item m="1" x="2711"/>
        <item m="1" x="2957"/>
        <item m="1" x="3202"/>
        <item m="1" x="3440"/>
        <item m="1" x="3673"/>
        <item m="1" x="3895"/>
        <item m="1" x="4106"/>
        <item m="1" x="4318"/>
        <item m="1" x="4523"/>
        <item m="1" x="2972"/>
        <item m="1" x="3217"/>
        <item m="1" x="3454"/>
        <item m="1" x="3686"/>
        <item m="1" x="3908"/>
        <item m="1" x="4119"/>
        <item m="1" x="4329"/>
        <item m="1" x="4533"/>
        <item m="1" x="4736"/>
        <item m="1" x="4945"/>
        <item m="1" x="3471"/>
        <item m="1" x="3702"/>
        <item m="1" x="3920"/>
        <item m="1" x="4132"/>
        <item m="1" x="4341"/>
        <item m="1" x="4544"/>
        <item m="1" x="4748"/>
        <item m="1" x="4955"/>
        <item m="1" x="5175"/>
        <item m="1" x="5413"/>
        <item m="1" x="3933"/>
        <item m="1" x="4145"/>
        <item m="1" x="4353"/>
        <item m="1" x="4554"/>
        <item m="1" x="4757"/>
        <item m="1" x="4965"/>
        <item m="1" x="5186"/>
        <item m="1" x="5423"/>
        <item m="1" x="5660"/>
        <item m="1" x="5911"/>
        <item m="1" x="4367"/>
        <item m="1" x="4567"/>
        <item m="1" x="4770"/>
        <item m="1" x="4977"/>
        <item m="1" x="5201"/>
        <item m="1" x="5437"/>
        <item m="1" x="5674"/>
        <item m="1" x="5924"/>
        <item m="1" x="6173"/>
        <item m="1" x="6425"/>
        <item m="1" x="4783"/>
        <item m="1" x="4989"/>
        <item m="1" x="5214"/>
        <item m="1" x="5449"/>
        <item m="1" x="5687"/>
        <item m="1" x="5935"/>
        <item m="1" x="6184"/>
        <item m="1" x="6435"/>
        <item m="1" x="6686"/>
        <item m="1" x="6931"/>
        <item m="1" x="5228"/>
        <item m="1" x="5462"/>
        <item m="1" x="5700"/>
        <item m="1" x="5947"/>
        <item m="1" x="6197"/>
        <item m="1" x="6446"/>
        <item m="1" x="6698"/>
        <item m="1" x="6941"/>
        <item m="1" x="7182"/>
        <item m="1" x="82"/>
        <item m="1" x="5716"/>
        <item m="1" x="5963"/>
        <item m="1" x="6213"/>
        <item m="1" x="6461"/>
        <item m="1" x="6713"/>
        <item m="1" x="6954"/>
        <item m="1" x="7194"/>
        <item m="1" x="92"/>
        <item m="1" x="294"/>
        <item m="1" x="489"/>
        <item m="1" x="1474"/>
        <item m="1" x="1714"/>
        <item m="1" x="1953"/>
        <item m="1" x="2210"/>
        <item m="1" x="2454"/>
        <item m="1" x="2696"/>
        <item m="1" x="2942"/>
        <item m="1" x="3185"/>
        <item m="1" x="3424"/>
        <item m="1" x="3659"/>
        <item m="1" x="1968"/>
        <item m="1" x="2225"/>
        <item m="1" x="2468"/>
        <item m="1" x="2712"/>
        <item m="1" x="2958"/>
        <item m="1" x="3203"/>
        <item m="1" x="3441"/>
        <item m="1" x="3674"/>
        <item m="1" x="3896"/>
        <item m="1" x="4107"/>
        <item m="1" x="2482"/>
        <item m="1" x="2730"/>
        <item m="1" x="2973"/>
        <item m="1" x="3218"/>
        <item m="1" x="3455"/>
        <item m="1" x="3687"/>
        <item m="1" x="3909"/>
        <item m="1" x="4120"/>
        <item m="1" x="4330"/>
        <item m="1" x="4534"/>
        <item m="1" x="2990"/>
        <item m="1" x="3237"/>
        <item m="1" x="3472"/>
        <item m="1" x="3703"/>
        <item m="1" x="3921"/>
        <item m="1" x="4133"/>
        <item m="1" x="4342"/>
        <item m="1" x="4545"/>
        <item m="1" x="4749"/>
        <item m="1" x="4956"/>
        <item m="1" x="3487"/>
        <item m="1" x="3719"/>
        <item m="1" x="3934"/>
        <item m="1" x="4146"/>
        <item m="1" x="4354"/>
        <item m="1" x="4555"/>
        <item m="1" x="4758"/>
        <item m="1" x="4966"/>
        <item m="1" x="5187"/>
        <item m="1" x="5424"/>
        <item m="1" x="3948"/>
        <item m="1" x="4161"/>
        <item m="1" x="4368"/>
        <item m="1" x="4568"/>
        <item m="1" x="4771"/>
        <item m="1" x="4978"/>
        <item m="1" x="5202"/>
        <item m="1" x="5438"/>
        <item m="1" x="5675"/>
        <item m="1" x="5925"/>
        <item m="1" x="4381"/>
        <item m="1" x="4581"/>
        <item m="1" x="4784"/>
        <item m="1" x="4990"/>
        <item m="1" x="5215"/>
        <item m="1" x="5450"/>
        <item m="1" x="5688"/>
        <item m="1" x="5936"/>
        <item m="1" x="6185"/>
        <item m="1" x="6436"/>
        <item m="1" x="4798"/>
        <item m="1" x="5004"/>
        <item m="1" x="5229"/>
        <item m="1" x="5463"/>
        <item m="1" x="5701"/>
        <item m="1" x="5948"/>
        <item m="1" x="6198"/>
        <item m="1" x="6447"/>
        <item m="1" x="6699"/>
        <item m="1" x="6942"/>
        <item m="1" x="5245"/>
        <item m="1" x="5478"/>
        <item m="1" x="5717"/>
        <item m="1" x="5964"/>
        <item m="1" x="6214"/>
        <item m="1" x="6462"/>
        <item m="1" x="6714"/>
        <item m="1" x="6955"/>
        <item m="1" x="7195"/>
        <item m="1" x="93"/>
        <item m="1" x="5735"/>
        <item m="1" x="5980"/>
        <item m="1" x="6230"/>
        <item m="1" x="6477"/>
        <item m="1" x="6730"/>
        <item m="1" x="6970"/>
        <item m="1" x="7208"/>
        <item m="1" x="104"/>
        <item m="1" x="304"/>
        <item m="1" x="496"/>
        <item m="1" x="1486"/>
        <item m="1" x="1729"/>
        <item m="1" x="1969"/>
        <item m="1" x="2226"/>
        <item m="1" x="2469"/>
        <item m="1" x="2713"/>
        <item m="1" x="2959"/>
        <item m="1" x="3204"/>
        <item m="1" x="3442"/>
        <item m="1" x="3675"/>
        <item m="1" x="1983"/>
        <item m="1" x="2241"/>
        <item m="1" x="2483"/>
        <item m="1" x="2731"/>
        <item m="1" x="2974"/>
        <item m="1" x="3219"/>
        <item m="1" x="3456"/>
        <item m="1" x="3688"/>
        <item m="1" x="3910"/>
        <item m="1" x="4121"/>
        <item m="1" x="2499"/>
        <item m="1" x="2749"/>
        <item m="1" x="2991"/>
        <item m="1" x="3238"/>
        <item m="1" x="3473"/>
        <item m="1" x="3704"/>
        <item m="1" x="3922"/>
        <item m="1" x="4134"/>
        <item m="1" x="4343"/>
        <item m="1" x="4546"/>
        <item m="1" x="3005"/>
        <item m="1" x="3253"/>
        <item m="1" x="3488"/>
        <item m="1" x="3720"/>
        <item m="1" x="3935"/>
        <item m="1" x="4147"/>
        <item m="1" x="4355"/>
        <item m="1" x="4556"/>
        <item m="1" x="4759"/>
        <item m="1" x="4967"/>
        <item m="1" x="3503"/>
        <item m="1" x="3734"/>
        <item m="1" x="3949"/>
        <item m="1" x="4162"/>
        <item m="1" x="4369"/>
        <item m="1" x="4569"/>
        <item m="1" x="4772"/>
        <item m="1" x="4979"/>
        <item m="1" x="5203"/>
        <item m="1" x="5439"/>
        <item m="1" x="3962"/>
        <item m="1" x="4176"/>
        <item m="1" x="4382"/>
        <item m="1" x="4582"/>
        <item m="1" x="4785"/>
        <item m="1" x="4991"/>
        <item m="1" x="5216"/>
        <item m="1" x="5451"/>
        <item m="1" x="5689"/>
        <item m="1" x="5937"/>
        <item m="1" x="4394"/>
        <item m="1" x="4594"/>
        <item m="1" x="4799"/>
        <item m="1" x="5005"/>
        <item m="1" x="5230"/>
        <item m="1" x="5464"/>
        <item m="1" x="5702"/>
        <item m="1" x="5949"/>
        <item m="1" x="6199"/>
        <item m="1" x="6448"/>
        <item m="1" x="4811"/>
        <item m="1" x="5020"/>
        <item m="1" x="5246"/>
        <item m="1" x="5479"/>
        <item m="1" x="5718"/>
        <item m="1" x="5965"/>
        <item m="1" x="6215"/>
        <item m="1" x="6463"/>
        <item m="1" x="6715"/>
        <item m="1" x="6956"/>
        <item m="1" x="5263"/>
        <item m="1" x="5495"/>
        <item m="1" x="5736"/>
        <item m="1" x="5981"/>
        <item m="1" x="6231"/>
        <item m="1" x="6478"/>
        <item m="1" x="6731"/>
        <item m="1" x="6971"/>
        <item m="1" x="7209"/>
        <item m="1" x="105"/>
        <item m="1" x="5754"/>
        <item m="1" x="5999"/>
        <item m="1" x="6247"/>
        <item m="1" x="6494"/>
        <item m="1" x="6747"/>
        <item m="1" x="6986"/>
        <item m="1" x="7224"/>
        <item m="1" x="118"/>
        <item m="1" x="317"/>
        <item m="1" x="508"/>
        <item m="1" x="5007"/>
        <item m="1" x="5233"/>
        <item m="1" x="5467"/>
        <item m="1" x="5706"/>
        <item m="1" x="5953"/>
        <item m="1" x="6204"/>
        <item m="1" x="6453"/>
        <item m="1" x="6705"/>
        <item m="1" x="6947"/>
        <item m="1" x="7188"/>
        <item m="1" x="5482"/>
        <item m="1" x="5722"/>
        <item m="1" x="5969"/>
        <item m="1" x="6220"/>
        <item m="1" x="6468"/>
        <item m="1" x="6721"/>
        <item m="1" x="6962"/>
        <item m="1" x="7203"/>
        <item m="1" x="99"/>
        <item m="1" x="301"/>
        <item m="1" x="5985"/>
        <item m="1" x="6236"/>
        <item m="1" x="6483"/>
        <item m="1" x="6737"/>
        <item m="1" x="6977"/>
        <item m="1" x="7216"/>
        <item m="1" x="112"/>
        <item m="1" x="311"/>
        <item m="1" x="503"/>
        <item m="1" x="684"/>
        <item m="1" x="6497"/>
        <item m="1" x="6751"/>
        <item m="1" x="6990"/>
        <item m="1" x="7229"/>
        <item m="1" x="123"/>
        <item m="1" x="323"/>
        <item m="1" x="514"/>
        <item m="1" x="694"/>
        <item m="1" x="882"/>
        <item m="1" x="1073"/>
        <item m="1" x="7004"/>
        <item m="1" x="7242"/>
        <item m="1" x="133"/>
        <item m="1" x="333"/>
        <item m="1" x="523"/>
        <item m="1" x="705"/>
        <item m="1" x="893"/>
        <item m="1" x="1086"/>
        <item m="1" x="1292"/>
        <item m="1" x="1513"/>
        <item m="1" x="144"/>
        <item m="1" x="344"/>
        <item m="1" x="532"/>
        <item m="1" x="715"/>
        <item m="1" x="903"/>
        <item m="1" x="1099"/>
        <item m="1" x="1304"/>
        <item m="1" x="1529"/>
        <item m="1" x="1771"/>
        <item m="1" x="2014"/>
        <item m="1" x="542"/>
        <item m="1" x="727"/>
        <item m="1" x="913"/>
        <item m="1" x="1111"/>
        <item m="1" x="1316"/>
        <item m="1" x="1543"/>
        <item m="1" x="1786"/>
        <item m="1" x="2029"/>
        <item m="1" x="2287"/>
        <item m="1" x="2528"/>
        <item m="1" x="924"/>
        <item m="1" x="1123"/>
        <item m="1" x="1328"/>
        <item m="1" x="1557"/>
        <item m="1" x="1800"/>
        <item m="1" x="2045"/>
        <item m="1" x="2302"/>
        <item m="1" x="2542"/>
        <item m="1" x="2794"/>
        <item m="1" x="3034"/>
        <item m="1" x="1340"/>
        <item m="1" x="1573"/>
        <item m="1" x="1816"/>
        <item m="1" x="2063"/>
        <item m="1" x="2320"/>
        <item m="1" x="2560"/>
        <item m="1" x="2813"/>
        <item m="1" x="3052"/>
        <item m="1" x="3299"/>
        <item m="1" x="3533"/>
        <item m="1" x="1832"/>
        <item m="1" x="2081"/>
        <item m="1" x="2336"/>
        <item m="1" x="2577"/>
        <item m="1" x="2830"/>
        <item m="1" x="3071"/>
        <item m="1" x="3318"/>
        <item m="1" x="3551"/>
        <item m="1" x="3782"/>
        <item m="1" x="3991"/>
        <item m="1" x="5022"/>
        <item m="1" x="5249"/>
        <item m="1" x="5483"/>
        <item m="1" x="5723"/>
        <item m="1" x="5970"/>
        <item m="1" x="6221"/>
        <item m="1" x="6469"/>
        <item m="1" x="6722"/>
        <item m="1" x="6963"/>
        <item m="1" x="7204"/>
        <item m="1" x="5498"/>
        <item m="1" x="5740"/>
        <item m="1" x="5986"/>
        <item m="1" x="6237"/>
        <item m="1" x="6484"/>
        <item m="1" x="6738"/>
        <item m="1" x="6978"/>
        <item m="1" x="7217"/>
        <item m="1" x="113"/>
        <item m="1" x="312"/>
        <item m="1" x="6001"/>
        <item m="1" x="6250"/>
        <item m="1" x="6498"/>
        <item m="1" x="6752"/>
        <item m="1" x="6991"/>
        <item m="1" x="7230"/>
        <item m="1" x="124"/>
        <item m="1" x="324"/>
        <item m="1" x="515"/>
        <item m="1" x="695"/>
        <item m="1" x="6513"/>
        <item m="1" x="6766"/>
        <item m="1" x="7005"/>
        <item m="1" x="7243"/>
        <item m="1" x="134"/>
        <item m="1" x="334"/>
        <item m="1" x="524"/>
        <item m="1" x="706"/>
        <item m="1" x="894"/>
        <item m="1" x="1087"/>
        <item m="1" x="7017"/>
        <item m="1" x="7255"/>
        <item m="1" x="145"/>
        <item m="1" x="345"/>
        <item m="1" x="533"/>
        <item m="1" x="716"/>
        <item m="1" x="904"/>
        <item m="1" x="1100"/>
        <item m="1" x="1305"/>
        <item m="1" x="1530"/>
        <item m="1" x="155"/>
        <item m="1" x="356"/>
        <item m="1" x="543"/>
        <item m="1" x="728"/>
        <item m="1" x="914"/>
        <item m="1" x="1112"/>
        <item m="1" x="1317"/>
        <item m="1" x="1544"/>
        <item m="1" x="1787"/>
        <item m="1" x="2030"/>
        <item m="1" x="553"/>
        <item m="1" x="739"/>
        <item m="1" x="925"/>
        <item m="1" x="1124"/>
        <item m="1" x="1329"/>
        <item m="1" x="1558"/>
        <item m="1" x="1801"/>
        <item m="1" x="2046"/>
        <item m="1" x="2303"/>
        <item m="1" x="2543"/>
        <item m="1" x="935"/>
        <item m="1" x="1136"/>
        <item m="1" x="1341"/>
        <item m="1" x="1574"/>
        <item m="1" x="1817"/>
        <item m="1" x="2064"/>
        <item m="1" x="2321"/>
        <item m="1" x="2561"/>
        <item m="1" x="2814"/>
        <item m="1" x="3053"/>
        <item m="1" x="1355"/>
        <item m="1" x="1590"/>
        <item m="1" x="1833"/>
        <item m="1" x="2082"/>
        <item m="1" x="2337"/>
        <item m="1" x="2578"/>
        <item m="1" x="2831"/>
        <item m="1" x="3072"/>
        <item m="1" x="3319"/>
        <item m="1" x="3552"/>
        <item m="1" x="1846"/>
        <item m="1" x="2097"/>
        <item m="1" x="2353"/>
        <item m="1" x="2594"/>
        <item m="1" x="2847"/>
        <item m="1" x="3090"/>
        <item m="1" x="3335"/>
        <item m="1" x="3570"/>
        <item m="1" x="3800"/>
        <item m="1" x="4009"/>
        <item m="1" x="5035"/>
        <item m="1" x="5265"/>
        <item m="1" x="5499"/>
        <item m="1" x="5741"/>
        <item m="1" x="5987"/>
        <item m="1" x="6238"/>
        <item m="1" x="6485"/>
        <item m="1" x="6739"/>
        <item m="1" x="6979"/>
        <item m="1" x="7218"/>
        <item m="1" x="5512"/>
        <item m="1" x="5756"/>
        <item m="1" x="6002"/>
        <item m="1" x="6251"/>
        <item m="1" x="6499"/>
        <item m="1" x="6753"/>
        <item m="1" x="6992"/>
        <item m="1" x="7231"/>
        <item m="1" x="125"/>
        <item m="1" x="325"/>
        <item m="1" x="6018"/>
        <item m="1" x="6267"/>
        <item m="1" x="6514"/>
        <item m="1" x="6767"/>
        <item m="1" x="7006"/>
        <item m="1" x="7244"/>
        <item m="1" x="135"/>
        <item m="1" x="335"/>
        <item m="1" x="525"/>
        <item m="1" x="707"/>
        <item m="1" x="6529"/>
        <item m="1" x="6781"/>
        <item m="1" x="7018"/>
        <item m="1" x="7256"/>
        <item m="1" x="146"/>
        <item m="1" x="346"/>
        <item m="1" x="534"/>
        <item m="1" x="717"/>
        <item m="1" x="905"/>
        <item m="1" x="1101"/>
        <item m="1" x="7031"/>
        <item m="1" x="7268"/>
        <item m="1" x="156"/>
        <item m="1" x="357"/>
        <item m="1" x="544"/>
        <item m="1" x="729"/>
        <item m="1" x="915"/>
        <item m="1" x="1113"/>
        <item m="1" x="1318"/>
        <item m="1" x="1545"/>
        <item m="1" x="166"/>
        <item m="1" x="368"/>
        <item m="1" x="554"/>
        <item m="1" x="740"/>
        <item m="1" x="926"/>
        <item m="1" x="1125"/>
        <item m="1" x="1330"/>
        <item m="1" x="1559"/>
        <item m="1" x="1802"/>
        <item m="1" x="2047"/>
        <item m="1" x="563"/>
        <item m="1" x="750"/>
        <item m="1" x="936"/>
        <item m="1" x="1137"/>
        <item m="1" x="1342"/>
        <item m="1" x="1575"/>
        <item m="1" x="1818"/>
        <item m="1" x="2065"/>
        <item m="1" x="2322"/>
        <item m="1" x="2562"/>
        <item m="1" x="947"/>
        <item m="1" x="1148"/>
        <item m="1" x="1356"/>
        <item m="1" x="1591"/>
        <item m="1" x="1834"/>
        <item m="1" x="2083"/>
        <item m="1" x="2338"/>
        <item m="1" x="2579"/>
        <item m="1" x="2832"/>
        <item m="1" x="3073"/>
        <item m="1" x="1367"/>
        <item m="1" x="1603"/>
        <item m="1" x="1847"/>
        <item m="1" x="2098"/>
        <item m="1" x="2354"/>
        <item m="1" x="2595"/>
        <item m="1" x="2848"/>
        <item m="1" x="3091"/>
        <item m="1" x="3336"/>
        <item m="1" x="3571"/>
        <item m="1" x="1861"/>
        <item m="1" x="2113"/>
        <item m="1" x="2369"/>
        <item m="1" x="2611"/>
        <item m="1" x="2864"/>
        <item m="1" x="3109"/>
        <item m="1" x="3351"/>
        <item m="1" x="3586"/>
        <item m="1" x="3815"/>
        <item m="1" x="4025"/>
        <item m="1" x="5049"/>
        <item m="1" x="5279"/>
        <item m="1" x="5513"/>
        <item m="1" x="5757"/>
        <item m="1" x="6003"/>
        <item m="1" x="6252"/>
        <item m="1" x="6500"/>
        <item m="1" x="6754"/>
        <item m="1" x="6993"/>
        <item m="1" x="7232"/>
        <item m="1" x="5527"/>
        <item m="1" x="5772"/>
        <item m="1" x="6019"/>
        <item m="1" x="6268"/>
        <item m="1" x="6515"/>
        <item m="1" x="6768"/>
        <item m="1" x="7007"/>
        <item m="1" x="7245"/>
        <item m="1" x="136"/>
        <item m="1" x="336"/>
        <item m="1" x="6035"/>
        <item m="1" x="6283"/>
        <item m="1" x="6530"/>
        <item m="1" x="6782"/>
        <item m="1" x="7019"/>
        <item m="1" x="7257"/>
        <item m="1" x="147"/>
        <item m="1" x="347"/>
        <item m="1" x="535"/>
        <item m="1" x="718"/>
        <item m="1" x="6546"/>
        <item m="1" x="6796"/>
        <item m="1" x="7032"/>
        <item m="1" x="7269"/>
        <item m="1" x="157"/>
        <item m="1" x="358"/>
        <item m="1" x="545"/>
        <item m="1" x="730"/>
        <item m="1" x="916"/>
        <item m="1" x="1114"/>
        <item m="1" x="7047"/>
        <item m="1" x="7281"/>
        <item m="1" x="167"/>
        <item m="1" x="369"/>
        <item m="1" x="555"/>
        <item m="1" x="741"/>
        <item m="1" x="927"/>
        <item m="1" x="1126"/>
        <item m="1" x="1331"/>
        <item m="1" x="1560"/>
        <item m="1" x="178"/>
        <item m="1" x="378"/>
        <item m="1" x="564"/>
        <item m="1" x="751"/>
        <item m="1" x="937"/>
        <item m="1" x="1138"/>
        <item m="1" x="1343"/>
        <item m="1" x="1576"/>
        <item m="1" x="1819"/>
        <item m="1" x="2066"/>
        <item m="1" x="575"/>
        <item m="1" x="763"/>
        <item m="1" x="948"/>
        <item m="1" x="1149"/>
        <item m="1" x="1357"/>
        <item m="1" x="1592"/>
        <item m="1" x="1835"/>
        <item m="1" x="2084"/>
        <item m="1" x="2339"/>
        <item m="1" x="2580"/>
        <item m="1" x="959"/>
        <item m="1" x="1161"/>
        <item m="1" x="1368"/>
        <item m="1" x="1604"/>
        <item m="1" x="1848"/>
        <item m="1" x="2099"/>
        <item m="1" x="2355"/>
        <item m="1" x="2596"/>
        <item m="1" x="2849"/>
        <item m="1" x="3092"/>
        <item m="1" x="1382"/>
        <item m="1" x="1618"/>
        <item m="1" x="1862"/>
        <item m="1" x="2114"/>
        <item m="1" x="2370"/>
        <item m="1" x="2612"/>
        <item m="1" x="2865"/>
        <item m="1" x="3110"/>
        <item m="1" x="3352"/>
        <item m="1" x="3587"/>
        <item m="1" x="1876"/>
        <item m="1" x="2129"/>
        <item m="1" x="2384"/>
        <item m="1" x="2627"/>
        <item m="1" x="2880"/>
        <item m="1" x="3125"/>
        <item m="1" x="3367"/>
        <item m="1" x="3602"/>
        <item m="1" x="3829"/>
        <item m="1" x="4040"/>
        <item m="1" x="5067"/>
        <item m="1" x="5296"/>
        <item m="1" x="5528"/>
        <item m="1" x="5773"/>
        <item m="1" x="6020"/>
        <item m="1" x="6269"/>
        <item m="1" x="6516"/>
        <item m="1" x="6769"/>
        <item m="1" x="7008"/>
        <item m="1" x="7246"/>
        <item m="1" x="5546"/>
        <item m="1" x="5791"/>
        <item m="1" x="6036"/>
        <item m="1" x="6284"/>
        <item m="1" x="6531"/>
        <item m="1" x="6783"/>
        <item m="1" x="7020"/>
        <item m="1" x="7258"/>
        <item m="1" x="148"/>
        <item m="1" x="348"/>
        <item m="1" x="6054"/>
        <item m="1" x="6301"/>
        <item m="1" x="6547"/>
        <item m="1" x="6797"/>
        <item m="1" x="7033"/>
        <item m="1" x="7270"/>
        <item m="1" x="158"/>
        <item m="1" x="359"/>
        <item m="1" x="546"/>
        <item m="1" x="731"/>
        <item m="1" x="6565"/>
        <item m="1" x="6814"/>
        <item m="1" x="7048"/>
        <item m="1" x="7282"/>
        <item m="1" x="168"/>
        <item m="1" x="370"/>
        <item m="1" x="556"/>
        <item m="1" x="742"/>
        <item m="1" x="928"/>
        <item m="1" x="1127"/>
        <item m="1" x="7066"/>
        <item m="1" x="7298"/>
        <item m="1" x="179"/>
        <item m="1" x="379"/>
        <item m="1" x="565"/>
        <item m="1" x="752"/>
        <item m="1" x="938"/>
        <item m="1" x="1139"/>
        <item m="1" x="1344"/>
        <item m="1" x="1577"/>
        <item m="1" x="193"/>
        <item m="1" x="391"/>
        <item m="1" x="576"/>
        <item m="1" x="764"/>
        <item m="1" x="949"/>
        <item m="1" x="1150"/>
        <item m="1" x="1358"/>
        <item m="1" x="1593"/>
        <item m="1" x="1836"/>
        <item m="1" x="2085"/>
        <item m="1" x="589"/>
        <item m="1" x="777"/>
        <item m="1" x="960"/>
        <item m="1" x="1162"/>
        <item m="1" x="1369"/>
        <item m="1" x="1605"/>
        <item m="1" x="1849"/>
        <item m="1" x="2100"/>
        <item m="1" x="2356"/>
        <item m="1" x="2597"/>
        <item m="1" x="973"/>
        <item m="1" x="1175"/>
        <item m="1" x="1383"/>
        <item m="1" x="1619"/>
        <item m="1" x="1863"/>
        <item m="1" x="2115"/>
        <item m="1" x="2371"/>
        <item m="1" x="2613"/>
        <item m="1" x="2866"/>
        <item m="1" x="3111"/>
        <item m="1" x="1399"/>
        <item m="1" x="1634"/>
        <item m="1" x="1877"/>
        <item m="1" x="2130"/>
        <item m="1" x="2385"/>
        <item m="1" x="2628"/>
        <item m="1" x="2881"/>
        <item m="1" x="3126"/>
        <item m="1" x="3368"/>
        <item m="1" x="3603"/>
        <item m="1" x="1891"/>
        <item m="1" x="2143"/>
        <item m="1" x="2396"/>
        <item m="1" x="2639"/>
        <item m="1" x="2891"/>
        <item m="1" x="3137"/>
        <item m="1" x="3380"/>
        <item m="1" x="3616"/>
        <item m="1" x="3842"/>
        <item m="1" x="4056"/>
        <item m="1" x="5086"/>
        <item m="1" x="5317"/>
        <item m="1" x="5547"/>
        <item m="1" x="5792"/>
        <item m="1" x="6037"/>
        <item m="1" x="6285"/>
        <item m="1" x="6532"/>
        <item m="1" x="6784"/>
        <item m="1" x="7021"/>
        <item m="1" x="7259"/>
        <item m="1" x="5565"/>
        <item m="1" x="5811"/>
        <item m="1" x="6055"/>
        <item m="1" x="6302"/>
        <item m="1" x="6548"/>
        <item m="1" x="6798"/>
        <item m="1" x="7034"/>
        <item m="1" x="7271"/>
        <item m="1" x="159"/>
        <item m="1" x="360"/>
        <item m="1" x="6074"/>
        <item m="1" x="6321"/>
        <item m="1" x="6566"/>
        <item m="1" x="6815"/>
        <item m="1" x="7049"/>
        <item m="1" x="7283"/>
        <item m="1" x="169"/>
        <item m="1" x="371"/>
        <item m="1" x="557"/>
        <item m="1" x="743"/>
        <item m="1" x="6586"/>
        <item m="1" x="6833"/>
        <item m="1" x="7067"/>
        <item m="1" x="7299"/>
        <item m="1" x="180"/>
        <item m="1" x="380"/>
        <item m="1" x="566"/>
        <item m="1" x="753"/>
        <item m="1" x="939"/>
        <item m="1" x="1140"/>
        <item m="1" x="7088"/>
        <item m="1" x="7318"/>
        <item m="1" x="194"/>
        <item m="1" x="392"/>
        <item m="1" x="577"/>
        <item m="1" x="765"/>
        <item m="1" x="950"/>
        <item m="1" x="1151"/>
        <item m="1" x="1359"/>
        <item m="1" x="1594"/>
        <item m="1" x="213"/>
        <item m="1" x="411"/>
        <item m="1" x="590"/>
        <item m="1" x="778"/>
        <item m="1" x="961"/>
        <item m="1" x="1163"/>
        <item m="1" x="1370"/>
        <item m="1" x="1606"/>
        <item m="1" x="1850"/>
        <item m="1" x="2101"/>
        <item m="1" x="608"/>
        <item m="1" x="793"/>
        <item m="1" x="974"/>
        <item m="1" x="1176"/>
        <item m="1" x="1384"/>
        <item m="1" x="1620"/>
        <item m="1" x="1864"/>
        <item m="1" x="2116"/>
        <item m="1" x="2372"/>
        <item m="1" x="2614"/>
        <item m="1" x="990"/>
        <item m="1" x="1192"/>
        <item m="1" x="1400"/>
        <item m="1" x="1635"/>
        <item m="1" x="1878"/>
        <item m="1" x="2131"/>
        <item m="1" x="2386"/>
        <item m="1" x="2629"/>
        <item m="1" x="2882"/>
        <item m="1" x="3127"/>
        <item m="1" x="1418"/>
        <item m="1" x="1653"/>
        <item m="1" x="1892"/>
        <item m="1" x="2144"/>
        <item m="1" x="2397"/>
        <item m="1" x="2640"/>
        <item m="1" x="2892"/>
        <item m="1" x="3138"/>
        <item m="1" x="3381"/>
        <item m="1" x="3617"/>
        <item m="1" x="1909"/>
        <item m="1" x="2162"/>
        <item m="1" x="2410"/>
        <item m="1" x="2653"/>
        <item m="1" x="2903"/>
        <item m="1" x="3148"/>
        <item m="1" x="3391"/>
        <item m="1" x="3628"/>
        <item m="1" x="3854"/>
        <item m="1" x="4069"/>
        <item m="1" x="5104"/>
        <item m="1" x="5336"/>
        <item m="1" x="5566"/>
        <item m="1" x="5812"/>
        <item m="1" x="6056"/>
        <item m="1" x="6303"/>
        <item m="1" x="6549"/>
        <item m="1" x="6799"/>
        <item m="1" x="7035"/>
        <item m="1" x="7272"/>
        <item m="1" x="5584"/>
        <item m="1" x="5830"/>
        <item m="1" x="6075"/>
        <item m="1" x="6322"/>
        <item m="1" x="6567"/>
        <item m="1" x="6816"/>
        <item m="1" x="7050"/>
        <item m="1" x="7284"/>
        <item m="1" x="170"/>
        <item m="1" x="372"/>
        <item m="1" x="6095"/>
        <item m="1" x="6341"/>
        <item m="1" x="6587"/>
        <item m="1" x="6834"/>
        <item m="1" x="7068"/>
        <item m="1" x="7300"/>
        <item m="1" x="181"/>
        <item m="1" x="381"/>
        <item m="1" x="567"/>
        <item m="1" x="754"/>
        <item m="1" x="6608"/>
        <item m="1" x="6854"/>
        <item m="1" x="7089"/>
        <item m="1" x="7319"/>
        <item m="1" x="195"/>
        <item m="1" x="393"/>
        <item m="1" x="578"/>
        <item m="1" x="766"/>
        <item m="1" x="951"/>
        <item m="1" x="1152"/>
        <item m="1" x="7110"/>
        <item m="1" x="8"/>
        <item m="1" x="214"/>
        <item m="1" x="412"/>
        <item m="1" x="591"/>
        <item m="1" x="779"/>
        <item m="1" x="962"/>
        <item m="1" x="1164"/>
        <item m="1" x="1371"/>
        <item m="1" x="1607"/>
        <item m="1" x="233"/>
        <item m="1" x="431"/>
        <item m="1" x="609"/>
        <item m="1" x="794"/>
        <item m="1" x="975"/>
        <item m="1" x="1177"/>
        <item m="1" x="1385"/>
        <item m="1" x="1621"/>
        <item m="1" x="1865"/>
        <item m="1" x="2117"/>
        <item m="1" x="626"/>
        <item m="1" x="809"/>
        <item m="1" x="991"/>
        <item m="1" x="1193"/>
        <item m="1" x="1401"/>
        <item m="1" x="1636"/>
        <item m="1" x="1879"/>
        <item m="1" x="2132"/>
        <item m="1" x="2387"/>
        <item m="1" x="2630"/>
        <item m="1" x="1008"/>
        <item m="1" x="1210"/>
        <item m="1" x="1419"/>
        <item m="1" x="1654"/>
        <item m="1" x="1893"/>
        <item m="1" x="2145"/>
        <item m="1" x="2398"/>
        <item m="1" x="2641"/>
        <item m="1" x="2893"/>
        <item m="1" x="3139"/>
        <item m="1" x="1436"/>
        <item m="1" x="1672"/>
        <item m="1" x="1910"/>
        <item m="1" x="2163"/>
        <item m="1" x="2411"/>
        <item m="1" x="2654"/>
        <item m="1" x="2904"/>
        <item m="1" x="3149"/>
        <item m="1" x="3392"/>
        <item m="1" x="3629"/>
        <item m="1" x="1928"/>
        <item m="1" x="2183"/>
        <item m="1" x="2429"/>
        <item m="1" x="2670"/>
        <item m="1" x="2917"/>
        <item m="1" x="3161"/>
        <item m="1" x="3403"/>
        <item m="1" x="3639"/>
        <item m="1" x="3864"/>
        <item m="1" x="4079"/>
        <item m="1" x="5121"/>
        <item m="1" x="5355"/>
        <item m="1" x="5585"/>
        <item m="1" x="5831"/>
        <item m="1" x="6076"/>
        <item m="1" x="6323"/>
        <item m="1" x="6568"/>
        <item m="1" x="6817"/>
        <item m="1" x="7051"/>
        <item m="1" x="7285"/>
        <item m="1" x="5604"/>
        <item m="1" x="5851"/>
        <item m="1" x="6096"/>
        <item m="1" x="6342"/>
        <item m="1" x="6588"/>
        <item m="1" x="6835"/>
        <item m="1" x="7069"/>
        <item m="1" x="7301"/>
        <item m="1" x="182"/>
        <item m="1" x="382"/>
        <item m="1" x="6114"/>
        <item m="1" x="6361"/>
        <item m="1" x="6609"/>
        <item m="1" x="6855"/>
        <item m="1" x="7090"/>
        <item m="1" x="7320"/>
        <item m="1" x="196"/>
        <item m="1" x="394"/>
        <item m="1" x="579"/>
        <item m="1" x="767"/>
        <item m="1" x="6626"/>
        <item m="1" x="6875"/>
        <item m="1" x="7111"/>
        <item m="1" x="9"/>
        <item m="1" x="215"/>
        <item m="1" x="413"/>
        <item m="1" x="592"/>
        <item m="1" x="780"/>
        <item m="1" x="963"/>
        <item m="1" x="1165"/>
        <item m="1" x="7130"/>
        <item m="1" x="31"/>
        <item m="1" x="234"/>
        <item m="1" x="432"/>
        <item m="1" x="610"/>
        <item m="1" x="795"/>
        <item m="1" x="976"/>
        <item m="1" x="1178"/>
        <item m="1" x="1386"/>
        <item m="1" x="1622"/>
        <item m="1" x="250"/>
        <item m="1" x="448"/>
        <item m="1" x="627"/>
        <item m="1" x="810"/>
        <item m="1" x="992"/>
        <item m="1" x="1194"/>
        <item m="1" x="1402"/>
        <item m="1" x="1637"/>
        <item m="1" x="1880"/>
        <item m="1" x="2133"/>
        <item m="1" x="639"/>
        <item m="1" x="824"/>
        <item m="1" x="1009"/>
        <item m="1" x="1211"/>
        <item m="1" x="1420"/>
        <item m="1" x="1655"/>
        <item m="1" x="1894"/>
        <item m="1" x="2146"/>
        <item m="1" x="2399"/>
        <item m="1" x="2642"/>
        <item m="1" x="1024"/>
        <item m="1" x="1227"/>
        <item m="1" x="1437"/>
        <item m="1" x="1673"/>
        <item m="1" x="1911"/>
        <item m="1" x="2164"/>
        <item m="1" x="2412"/>
        <item m="1" x="2655"/>
        <item m="1" x="2905"/>
        <item m="1" x="3150"/>
        <item m="1" x="1452"/>
        <item m="1" x="1690"/>
        <item m="1" x="1929"/>
        <item m="1" x="2184"/>
        <item m="1" x="2430"/>
        <item m="1" x="2671"/>
        <item m="1" x="2918"/>
        <item m="1" x="3162"/>
        <item m="1" x="3404"/>
        <item m="1" x="3640"/>
        <item m="1" x="1947"/>
        <item m="1" x="2204"/>
        <item m="1" x="2448"/>
        <item m="1" x="2690"/>
        <item m="1" x="2936"/>
        <item m="1" x="3179"/>
        <item m="1" x="3418"/>
        <item m="1" x="3653"/>
        <item m="1" x="3876"/>
        <item m="1" x="4090"/>
        <item m="1" x="5139"/>
        <item m="1" x="5376"/>
        <item m="1" x="5605"/>
        <item m="1" x="5852"/>
        <item m="1" x="6097"/>
        <item m="1" x="6343"/>
        <item m="1" x="6589"/>
        <item m="1" x="6836"/>
        <item m="1" x="7070"/>
        <item m="1" x="7302"/>
        <item m="1" x="5622"/>
        <item m="1" x="5870"/>
        <item m="1" x="6115"/>
        <item m="1" x="6362"/>
        <item m="1" x="6610"/>
        <item m="1" x="6856"/>
        <item m="1" x="7091"/>
        <item m="1" x="7321"/>
        <item m="1" x="197"/>
        <item m="1" x="395"/>
        <item m="1" x="6130"/>
        <item m="1" x="6380"/>
        <item m="1" x="6627"/>
        <item m="1" x="6876"/>
        <item m="1" x="7112"/>
        <item m="1" x="10"/>
        <item m="1" x="216"/>
        <item m="1" x="414"/>
        <item m="1" x="593"/>
        <item m="1" x="781"/>
        <item m="1" x="6647"/>
        <item m="1" x="6894"/>
        <item m="1" x="7131"/>
        <item m="1" x="32"/>
        <item m="1" x="235"/>
        <item m="1" x="433"/>
        <item m="1" x="611"/>
        <item m="1" x="796"/>
        <item m="1" x="977"/>
        <item m="1" x="1179"/>
        <item m="1" x="7149"/>
        <item m="1" x="49"/>
        <item m="1" x="251"/>
        <item m="1" x="449"/>
        <item m="1" x="628"/>
        <item m="1" x="811"/>
        <item m="1" x="993"/>
        <item m="1" x="1195"/>
        <item m="1" x="1403"/>
        <item m="1" x="1638"/>
        <item m="1" x="265"/>
        <item m="1" x="462"/>
        <item m="1" x="640"/>
        <item m="1" x="825"/>
        <item m="1" x="1010"/>
        <item m="1" x="1212"/>
        <item m="1" x="1421"/>
        <item m="1" x="1656"/>
        <item m="1" x="1895"/>
        <item m="1" x="2147"/>
        <item m="1" x="653"/>
        <item m="1" x="838"/>
        <item m="1" x="1025"/>
        <item m="1" x="1228"/>
        <item m="1" x="1438"/>
        <item m="1" x="1674"/>
        <item m="1" x="1912"/>
        <item m="1" x="2165"/>
        <item m="1" x="2413"/>
        <item m="1" x="2656"/>
        <item m="1" x="1036"/>
        <item m="1" x="1242"/>
        <item m="1" x="1453"/>
        <item m="1" x="1691"/>
        <item m="1" x="1930"/>
        <item m="1" x="2185"/>
        <item m="1" x="2431"/>
        <item m="1" x="2672"/>
        <item m="1" x="2919"/>
        <item m="1" x="3163"/>
        <item m="1" x="1468"/>
        <item m="1" x="1708"/>
        <item m="1" x="2484"/>
        <item m="1" x="3735"/>
        <item m="1" x="4207"/>
        <item m="1" x="208"/>
        <item m="1" x="1159"/>
        <item m="1" x="7084"/>
        <item m="1" x="314"/>
        <item m="1" x="102"/>
        <item m="1" x="1077"/>
        <item m="1" x="873"/>
        <item m="1" x="775"/>
        <item m="1" x="488"/>
        <item m="1" x="1518"/>
        <item m="1" x="762"/>
        <item m="1" x="671"/>
        <item m="1" x="945"/>
        <item m="1" x="2000"/>
        <item m="1" x="4957"/>
        <item m="1" x="4737"/>
        <item m="1" x="4408"/>
        <item m="1" x="4306"/>
        <item m="1" x="5050"/>
        <item m="1" x="4946"/>
        <item m="1" x="4826"/>
        <item m="1" x="4727"/>
        <item m="1" x="4395"/>
        <item m="1" x="5166"/>
        <item m="1" x="5036"/>
        <item m="1" x="4938"/>
        <item m="1" x="4812"/>
        <item m="1" x="4715"/>
        <item m="1" x="4596"/>
        <item m="1" x="4502"/>
        <item m="1" x="5774"/>
        <item m="1" x="5250"/>
        <item m="1" x="5008"/>
        <item m="1" x="4913"/>
        <item m="1" x="6270"/>
        <item m="1" x="6153"/>
        <item m="1" x="6004"/>
        <item m="1" x="5742"/>
        <item m="1" x="5627"/>
        <item m="1" x="5234"/>
        <item m="1" x="5128"/>
        <item m="1" x="6517"/>
        <item m="1" x="6253"/>
        <item m="1" x="6136"/>
        <item m="1" x="5988"/>
        <item m="1" x="5364"/>
        <item m="1" x="6770"/>
        <item m="1" x="6653"/>
        <item m="1" x="6501"/>
        <item m="1" x="6386"/>
        <item m="1" x="6239"/>
        <item m="1" x="5859"/>
        <item m="1" x="4096"/>
        <item m="1" x="5318"/>
        <item m="1" x="5189"/>
        <item m="1" x="5068"/>
        <item m="1" x="4958"/>
        <item m="1" x="4841"/>
        <item m="1" x="4738"/>
        <item m="1" x="4624"/>
        <item m="1" x="4524"/>
        <item m="1" x="4409"/>
        <item m="1" x="4307"/>
        <item m="1" x="5548"/>
        <item m="1" x="5426"/>
        <item m="1" x="5297"/>
        <item m="1" x="5177"/>
        <item m="1" x="5051"/>
        <item m="1" x="4947"/>
        <item m="1" x="4827"/>
        <item m="1" x="4728"/>
        <item m="1" x="4609"/>
        <item m="1" x="4514"/>
        <item m="1" x="5793"/>
        <item m="1" x="5663"/>
        <item m="1" x="5529"/>
        <item m="1" x="5415"/>
        <item m="1" x="5280"/>
        <item m="1" x="5167"/>
        <item m="1" x="5037"/>
        <item m="1" x="4939"/>
        <item m="1" x="4813"/>
        <item m="1" x="4716"/>
        <item m="1" x="6038"/>
        <item m="1" x="5914"/>
        <item m="1" x="5775"/>
        <item m="1" x="5651"/>
        <item m="1" x="5514"/>
        <item m="1" x="5406"/>
        <item m="1" x="5266"/>
        <item m="1" x="5157"/>
        <item m="1" x="5023"/>
        <item m="1" x="4926"/>
        <item m="1" x="6286"/>
        <item m="1" x="6165"/>
        <item m="1" x="6021"/>
        <item m="1" x="5904"/>
        <item m="1" x="5758"/>
        <item m="1" x="5641"/>
        <item m="1" x="5500"/>
        <item m="1" x="5395"/>
        <item m="1" x="5251"/>
        <item m="1" x="5144"/>
        <item m="1" x="6533"/>
        <item m="1" x="6416"/>
        <item m="1" x="6271"/>
        <item m="1" x="6154"/>
        <item m="1" x="6005"/>
        <item m="1" x="5890"/>
        <item m="1" x="5743"/>
        <item m="1" x="5628"/>
        <item m="1" x="5484"/>
        <item m="1" x="5383"/>
        <item m="1" x="6785"/>
        <item m="1" x="6668"/>
        <item m="1" x="6518"/>
        <item m="1" x="6403"/>
        <item m="1" x="6254"/>
        <item m="1" x="6137"/>
        <item m="1" x="5989"/>
        <item m="1" x="5876"/>
        <item m="1" x="5724"/>
        <item m="1" x="5612"/>
        <item m="1" x="7022"/>
        <item m="1" x="11"/>
      </items>
    </pivotField>
    <pivotField name="Invoice Date" axis="axisRow" compact="0" numFmtId="14" outline="0" showAll="0" defaultSubtotal="0">
      <items count="4">
        <item x="3"/>
        <item x="0"/>
        <item x="1"/>
        <item x="2"/>
      </items>
    </pivotField>
    <pivotField compact="0" outline="0" showAll="0" defaultSubtotal="0"/>
    <pivotField compact="0" numFmtId="14" outline="0" showAll="0" defaultSubtotal="0"/>
    <pivotField axis="axisRow" compact="0" numFmtId="14" outline="0" showAll="0" defaultSubtotal="0">
      <items count="2254">
        <item m="1" x="1157"/>
        <item m="1" x="1226"/>
        <item m="1" x="1291"/>
        <item m="1" x="1369"/>
        <item m="1" x="1417"/>
        <item m="1" x="1520"/>
        <item m="1" x="1110"/>
        <item m="1" x="1201"/>
        <item m="1" x="1228"/>
        <item m="1" x="1371"/>
        <item m="1" x="1418"/>
        <item m="1" x="1466"/>
        <item m="1" x="491"/>
        <item m="1" x="1160"/>
        <item m="1" x="1181"/>
        <item m="1" x="1422"/>
        <item m="1" x="1524"/>
        <item m="1" x="1579"/>
        <item m="1" x="1624"/>
        <item m="1" x="1675"/>
        <item m="1" x="1730"/>
        <item m="1" x="1299"/>
        <item m="1" x="1378"/>
        <item m="1" x="1581"/>
        <item m="1" x="1732"/>
        <item m="1" x="678"/>
        <item m="1" x="1272"/>
        <item m="1" x="1307"/>
        <item m="1" x="1345"/>
        <item m="1" x="1385"/>
        <item m="1" x="1679"/>
        <item m="1" x="1838"/>
        <item m="1" x="1938"/>
        <item m="1" x="1351"/>
        <item m="1" x="1392"/>
        <item m="1" x="1790"/>
        <item m="1" x="836"/>
        <item m="1" x="1494"/>
        <item m="1" x="1548"/>
        <item m="1" x="1639"/>
        <item m="1" x="1744"/>
        <item m="1" x="1794"/>
        <item m="1" x="2127"/>
        <item m="1" x="1556"/>
        <item m="1" x="1599"/>
        <item m="1" x="1844"/>
        <item m="1" x="1946"/>
        <item m="1" x="1999"/>
        <item m="1" x="2086"/>
        <item m="1" x="2129"/>
        <item m="1" x="2171"/>
        <item m="1" x="2212"/>
        <item m="1" x="1652"/>
        <item m="1" x="1704"/>
        <item m="1" x="1759"/>
        <item m="1" x="1806"/>
        <item m="1" x="2046"/>
        <item m="1" x="2088"/>
        <item m="1" x="2173"/>
        <item m="1" x="2214"/>
        <item m="1" x="5"/>
        <item m="1" x="1010"/>
        <item m="1" x="1905"/>
        <item m="1" x="1960"/>
        <item m="1" x="2050"/>
        <item m="1" x="2176"/>
        <item m="1" x="2217"/>
        <item m="1" x="82"/>
        <item m="1" x="1968"/>
        <item m="1" x="2057"/>
        <item m="1" x="2099"/>
        <item m="1" x="2182"/>
        <item m="1" x="2222"/>
        <item m="1" x="56"/>
        <item m="1" x="84"/>
        <item m="1" x="1096"/>
        <item m="1" x="2021"/>
        <item m="1" x="2230"/>
        <item m="1" x="1016"/>
        <item m="1" x="88"/>
        <item m="1" x="112"/>
        <item m="1" x="139"/>
        <item m="1" x="159"/>
        <item m="1" x="183"/>
        <item m="1" x="1083"/>
        <item m="1" x="127"/>
        <item m="1" x="1109"/>
        <item m="1" x="1130"/>
        <item m="1" x="1158"/>
        <item m="1" x="192"/>
        <item m="1" x="1178"/>
        <item m="1" x="1200"/>
        <item m="1" x="1227"/>
        <item m="1" x="1261"/>
        <item m="1" x="1292"/>
        <item m="1" x="308"/>
        <item m="1" x="1334"/>
        <item m="1" x="1370"/>
        <item m="1" x="374"/>
        <item m="1" x="1465"/>
        <item m="1" x="446"/>
        <item m="1" x="1521"/>
        <item m="1" x="1084"/>
        <item m="1" x="128"/>
        <item m="1" x="1111"/>
        <item m="1" x="147"/>
        <item m="1" x="1131"/>
        <item m="1" x="167"/>
        <item m="1" x="1179"/>
        <item m="1" x="211"/>
        <item m="1" x="232"/>
        <item m="1" x="1230"/>
        <item m="1" x="280"/>
        <item m="1" x="1294"/>
        <item m="1" x="309"/>
        <item m="1" x="1335"/>
        <item m="1" x="343"/>
        <item m="1" x="1420"/>
        <item m="1" x="409"/>
        <item m="1" x="1468"/>
        <item m="1" x="447"/>
        <item m="1" x="1578"/>
        <item m="1" x="1163"/>
        <item m="1" x="1376"/>
        <item m="1" x="1472"/>
        <item m="1" x="1580"/>
        <item m="1" x="1676"/>
        <item m="1" x="1731"/>
        <item m="1" x="1303"/>
        <item m="1" x="1342"/>
        <item m="1" x="1381"/>
        <item m="1" x="1478"/>
        <item m="1" x="1531"/>
        <item m="1" x="1582"/>
        <item m="1" x="1626"/>
        <item m="1" x="1677"/>
        <item m="1" x="1734"/>
        <item m="1" x="679"/>
        <item m="1" x="1389"/>
        <item m="1" x="1434"/>
        <item m="1" x="1538"/>
        <item m="1" x="1682"/>
        <item m="1" x="1788"/>
        <item m="1" x="1839"/>
        <item m="1" x="1887"/>
        <item m="1" x="1939"/>
        <item m="1" x="1440"/>
        <item m="1" x="1590"/>
        <item m="1" x="1635"/>
        <item m="1" x="1687"/>
        <item m="1" x="1941"/>
        <item m="1" x="837"/>
        <item m="1" x="1552"/>
        <item m="1" x="1694"/>
        <item m="1" x="1797"/>
        <item m="1" x="1997"/>
        <item m="1" x="2042"/>
        <item m="1" x="2085"/>
        <item m="1" x="2128"/>
        <item m="1" x="1561"/>
        <item m="1" x="1804"/>
        <item m="1" x="1847"/>
        <item m="1" x="1896"/>
        <item m="1" x="2044"/>
        <item m="1" x="2172"/>
        <item m="1" x="2213"/>
        <item m="1" x="1657"/>
        <item m="1" x="1764"/>
        <item m="1" x="1854"/>
        <item m="1" x="1956"/>
        <item m="1" x="2174"/>
        <item m="1" x="6"/>
        <item m="1" x="1011"/>
        <item m="1" x="1861"/>
        <item m="1" x="2053"/>
        <item m="1" x="2179"/>
        <item m="1" x="2219"/>
        <item m="1" x="55"/>
        <item m="1" x="83"/>
        <item m="1" x="1914"/>
        <item m="1" x="1971"/>
        <item m="1" x="2017"/>
        <item m="1" x="2103"/>
        <item m="1" x="2186"/>
        <item m="1" x="2226"/>
        <item m="1" x="9"/>
        <item m="1" x="86"/>
        <item m="1" x="1097"/>
        <item m="1" x="2235"/>
        <item m="1" x="15"/>
        <item m="1" x="38"/>
        <item m="1" x="60"/>
        <item m="1" x="114"/>
        <item m="1" x="184"/>
        <item m="1" x="1067"/>
        <item m="1" x="1202"/>
        <item m="1" x="1229"/>
        <item m="1" x="1262"/>
        <item m="1" x="1293"/>
        <item m="1" x="1372"/>
        <item m="1" x="1419"/>
        <item m="1" x="1467"/>
        <item m="1" x="1522"/>
        <item m="1" x="1113"/>
        <item m="1" x="1133"/>
        <item m="1" x="1161"/>
        <item m="1" x="1182"/>
        <item m="1" x="1264"/>
        <item m="1" x="1374"/>
        <item m="1" x="1470"/>
        <item m="1" x="492"/>
        <item m="1" x="1165"/>
        <item m="1" x="1300"/>
        <item m="1" x="1475"/>
        <item m="1" x="1528"/>
        <item m="1" x="1625"/>
        <item m="1" x="1733"/>
        <item m="1" x="1240"/>
        <item m="1" x="1386"/>
        <item m="1" x="1430"/>
        <item m="1" x="1585"/>
        <item m="1" x="1628"/>
        <item m="1" x="1680"/>
        <item m="1" x="1787"/>
        <item m="1" x="680"/>
        <item m="1" x="1314"/>
        <item m="1" x="1393"/>
        <item m="1" x="1541"/>
        <item m="1" x="1588"/>
        <item m="1" x="1632"/>
        <item m="1" x="1739"/>
        <item m="1" x="1888"/>
        <item m="1" x="1940"/>
        <item m="1" x="1357"/>
        <item m="1" x="1444"/>
        <item m="1" x="1495"/>
        <item m="1" x="1640"/>
        <item m="1" x="1745"/>
        <item m="1" x="1890"/>
        <item m="1" x="838"/>
        <item m="1" x="1502"/>
        <item m="1" x="1557"/>
        <item m="1" x="1752"/>
        <item m="1" x="2043"/>
        <item m="1" x="2130"/>
        <item m="1" x="1605"/>
        <item m="1" x="1653"/>
        <item m="1" x="1760"/>
        <item m="1" x="1952"/>
        <item m="1" x="2089"/>
        <item m="1" x="2132"/>
        <item m="1" x="2215"/>
        <item m="1" x="1661"/>
        <item m="1" x="1710"/>
        <item m="1" x="1961"/>
        <item m="1" x="2093"/>
        <item m="1" x="2177"/>
        <item m="1" x="1012"/>
        <item m="1" x="1818"/>
        <item m="1" x="1865"/>
        <item m="1" x="1969"/>
        <item m="1" x="2058"/>
        <item m="1" x="2141"/>
        <item m="1" x="2183"/>
        <item m="1" x="2223"/>
        <item m="1" x="34"/>
        <item m="1" x="1052"/>
        <item m="1" x="85"/>
        <item m="1" x="1872"/>
        <item m="1" x="743"/>
        <item m="1" x="1975"/>
        <item m="1" x="816"/>
        <item m="1" x="2022"/>
        <item m="1" x="2064"/>
        <item m="1" x="888"/>
        <item m="1" x="920"/>
        <item m="1" x="2148"/>
        <item m="1" x="2190"/>
        <item m="1" x="2231"/>
        <item m="1" x="12"/>
        <item m="1" x="36"/>
        <item m="1" x="58"/>
        <item m="1" x="89"/>
        <item m="1" x="113"/>
        <item m="1" x="1098"/>
        <item m="1" x="1922"/>
        <item m="1" x="1981"/>
        <item m="1" x="2028"/>
        <item m="1" x="2070"/>
        <item m="1" x="2113"/>
        <item m="1" x="2155"/>
        <item m="1" x="2197"/>
        <item m="1" x="974"/>
        <item m="1" x="2239"/>
        <item m="1" x="19"/>
        <item m="1" x="41"/>
        <item m="1" x="63"/>
        <item m="1" x="93"/>
        <item m="1" x="116"/>
        <item m="1" x="140"/>
        <item m="1" x="160"/>
        <item m="1" x="1151"/>
        <item m="1" x="185"/>
        <item m="1" x="78"/>
        <item m="1" x="1068"/>
        <item m="1" x="107"/>
        <item m="1" x="1085"/>
        <item m="1" x="129"/>
        <item m="1" x="1112"/>
        <item m="1" x="148"/>
        <item m="1" x="1132"/>
        <item m="1" x="1159"/>
        <item m="1" x="193"/>
        <item m="1" x="1180"/>
        <item m="1" x="212"/>
        <item m="1" x="1203"/>
        <item m="1" x="1231"/>
        <item m="1" x="1263"/>
        <item m="1" x="1295"/>
        <item m="1" x="1336"/>
        <item m="1" x="1373"/>
        <item m="1" x="1421"/>
        <item m="1" x="1469"/>
        <item m="1" x="1523"/>
        <item m="1" x="1087"/>
        <item m="1" x="131"/>
        <item m="1" x="1115"/>
        <item m="1" x="150"/>
        <item m="1" x="1135"/>
        <item m="1" x="169"/>
        <item m="1" x="1164"/>
        <item m="1" x="195"/>
        <item m="1" x="214"/>
        <item m="1" x="1205"/>
        <item m="1" x="234"/>
        <item m="1" x="1233"/>
        <item m="1" x="254"/>
        <item m="1" x="1266"/>
        <item m="1" x="282"/>
        <item m="1" x="1297"/>
        <item m="1" x="311"/>
        <item m="1" x="1338"/>
        <item m="1" x="1377"/>
        <item m="1" x="1424"/>
        <item m="1" x="1473"/>
        <item m="1" x="1526"/>
        <item m="1" x="493"/>
        <item m="1" x="1139"/>
        <item m="1" x="1167"/>
        <item m="1" x="199"/>
        <item m="1" x="1187"/>
        <item m="1" x="1209"/>
        <item m="1" x="1237"/>
        <item m="1" x="1270"/>
        <item m="1" x="1304"/>
        <item m="1" x="315"/>
        <item m="1" x="1382"/>
        <item m="1" x="379"/>
        <item m="1" x="1428"/>
        <item m="1" x="1479"/>
        <item m="1" x="1532"/>
        <item m="1" x="495"/>
        <item m="1" x="1583"/>
        <item m="1" x="1627"/>
        <item m="1" x="566"/>
        <item m="1" x="1678"/>
        <item m="1" x="1735"/>
        <item m="1" x="222"/>
        <item m="1" x="1214"/>
        <item m="1" x="242"/>
        <item m="1" x="1244"/>
        <item m="1" x="263"/>
        <item m="1" x="1275"/>
        <item m="1" x="291"/>
        <item m="1" x="1311"/>
        <item m="1" x="320"/>
        <item m="1" x="1349"/>
        <item m="1" x="1390"/>
        <item m="1" x="383"/>
        <item m="1" x="1435"/>
        <item m="1" x="1485"/>
        <item m="1" x="456"/>
        <item m="1" x="1539"/>
        <item m="1" x="1587"/>
        <item m="1" x="1630"/>
        <item m="1" x="1683"/>
        <item m="1" x="1737"/>
        <item m="1" x="1789"/>
        <item m="1" x="681"/>
        <item m="1" x="1281"/>
        <item m="1" x="1318"/>
        <item m="1" x="1355"/>
        <item m="1" x="1397"/>
        <item m="1" x="1441"/>
        <item m="1" x="424"/>
        <item m="1" x="1491"/>
        <item m="1" x="462"/>
        <item m="1" x="1545"/>
        <item m="1" x="1591"/>
        <item m="1" x="532"/>
        <item m="1" x="1636"/>
        <item m="1" x="1688"/>
        <item m="1" x="1742"/>
        <item m="1" x="1792"/>
        <item m="1" x="1840"/>
        <item m="1" x="1889"/>
        <item m="1" x="758"/>
        <item m="1" x="1942"/>
        <item m="1" x="331"/>
        <item m="1" x="1360"/>
        <item m="1" x="362"/>
        <item m="1" x="1402"/>
        <item m="1" x="393"/>
        <item m="1" x="1448"/>
        <item m="1" x="430"/>
        <item m="1" x="1499"/>
        <item m="1" x="468"/>
        <item m="1" x="1553"/>
        <item m="1" x="508"/>
        <item m="1" x="538"/>
        <item m="1" x="1644"/>
        <item m="1" x="1695"/>
        <item m="1" x="611"/>
        <item m="1" x="1749"/>
        <item m="1" x="1798"/>
        <item m="1" x="1842"/>
        <item m="1" x="1892"/>
        <item m="1" x="1944"/>
        <item m="1" x="1998"/>
        <item m="1" x="839"/>
        <item m="1" x="1407"/>
        <item m="1" x="1454"/>
        <item m="1" x="1506"/>
        <item m="1" x="1562"/>
        <item m="1" x="1603"/>
        <item m="1" x="1649"/>
        <item m="1" x="1701"/>
        <item m="1" x="617"/>
        <item m="1" x="1756"/>
        <item m="1" x="1805"/>
        <item m="1" x="1848"/>
        <item m="1" x="1897"/>
        <item m="1" x="1949"/>
        <item m="1" x="2001"/>
        <item m="1" x="2045"/>
        <item m="1" x="2087"/>
        <item m="1" x="907"/>
        <item m="1" x="2131"/>
        <item m="1" x="479"/>
        <item m="1" x="1567"/>
        <item m="1" x="518"/>
        <item m="1" x="1609"/>
        <item m="1" x="549"/>
        <item m="1" x="1658"/>
        <item m="1" x="586"/>
        <item m="1" x="1708"/>
        <item m="1" x="621"/>
        <item m="1" x="1765"/>
        <item m="1" x="655"/>
        <item m="1" x="696"/>
        <item m="1" x="1855"/>
        <item m="1" x="1902"/>
        <item m="1" x="768"/>
        <item m="1" x="1957"/>
        <item m="1" x="2005"/>
        <item m="1" x="2048"/>
        <item m="1" x="2091"/>
        <item m="1" x="2134"/>
        <item m="1" x="937"/>
        <item m="1" x="2175"/>
        <item m="1" x="961"/>
        <item m="1" x="2216"/>
        <item m="1" x="1665"/>
        <item m="1" x="592"/>
        <item m="1" x="1714"/>
        <item m="1" x="1770"/>
        <item m="1" x="661"/>
        <item m="1" x="1815"/>
        <item m="1" x="700"/>
        <item m="1" x="1862"/>
        <item m="1" x="736"/>
        <item m="1" x="1908"/>
        <item m="1" x="774"/>
        <item m="1" x="1965"/>
        <item m="1" x="2011"/>
        <item m="1" x="2054"/>
        <item m="1" x="2096"/>
        <item m="1" x="2138"/>
        <item m="1" x="2180"/>
        <item m="1" x="2220"/>
        <item m="1" x="7"/>
        <item m="1" x="1013"/>
        <item m="1" x="1718"/>
        <item m="1" x="1775"/>
        <item m="1" x="1822"/>
        <item m="1" x="1869"/>
        <item m="1" x="1915"/>
        <item m="1" x="1972"/>
        <item m="1" x="813"/>
        <item m="1" x="2018"/>
        <item m="1" x="854"/>
        <item m="1" x="2061"/>
        <item m="1" x="2104"/>
        <item m="1" x="917"/>
        <item m="1" x="2145"/>
        <item m="1" x="2187"/>
        <item m="1" x="2227"/>
        <item m="1" x="10"/>
        <item m="1" x="35"/>
        <item m="1" x="57"/>
        <item m="1" x="1053"/>
        <item m="1" x="87"/>
        <item m="1" x="710"/>
        <item m="1" x="747"/>
        <item m="1" x="1919"/>
        <item m="1" x="785"/>
        <item m="1" x="820"/>
        <item m="1" x="2026"/>
        <item m="1" x="860"/>
        <item m="1" x="892"/>
        <item m="1" x="2110"/>
        <item m="1" x="924"/>
        <item m="1" x="2152"/>
        <item m="1" x="2194"/>
        <item m="1" x="971"/>
        <item m="1" x="2236"/>
        <item m="1" x="16"/>
        <item m="1" x="39"/>
        <item m="1" x="61"/>
        <item m="1" x="91"/>
        <item m="1" x="115"/>
        <item m="1" x="1099"/>
        <item m="1" x="1926"/>
        <item m="1" x="1985"/>
        <item m="1" x="2032"/>
        <item m="1" x="2074"/>
        <item m="1" x="2117"/>
        <item m="1" x="2159"/>
        <item m="1" x="2201"/>
        <item m="1" x="978"/>
        <item m="1" x="2243"/>
        <item m="1" x="23"/>
        <item m="1" x="44"/>
        <item m="1" x="1038"/>
        <item m="1" x="66"/>
        <item m="1" x="96"/>
        <item m="1" x="118"/>
        <item m="1" x="141"/>
        <item m="1" x="1124"/>
        <item m="1" x="161"/>
        <item m="1" x="1152"/>
        <item m="1" x="186"/>
        <item m="1" x="1049"/>
        <item m="1" x="79"/>
        <item m="1" x="1069"/>
        <item m="1" x="108"/>
        <item m="1" x="1086"/>
        <item m="1" x="130"/>
        <item m="1" x="1114"/>
        <item m="1" x="149"/>
        <item m="1" x="1134"/>
        <item m="1" x="168"/>
        <item m="1" x="1162"/>
        <item m="1" x="194"/>
        <item m="1" x="1183"/>
        <item m="1" x="213"/>
        <item m="1" x="1204"/>
        <item m="1" x="233"/>
        <item m="1" x="1232"/>
        <item m="1" x="253"/>
        <item m="1" x="1265"/>
        <item m="1" x="281"/>
        <item m="1" x="1296"/>
        <item m="1" x="310"/>
        <item m="1" x="1337"/>
        <item m="1" x="344"/>
        <item m="1" x="1375"/>
        <item m="1" x="375"/>
        <item m="1" x="1423"/>
        <item m="1" x="410"/>
        <item m="1" x="1471"/>
        <item m="1" x="448"/>
        <item m="1" x="1525"/>
        <item m="1" x="1088"/>
        <item m="1" x="132"/>
        <item m="1" x="1116"/>
        <item m="1" x="152"/>
        <item m="1" x="1137"/>
        <item m="1" x="171"/>
        <item m="1" x="1166"/>
        <item m="1" x="197"/>
        <item m="1" x="1185"/>
        <item m="1" x="216"/>
        <item m="1" x="1207"/>
        <item m="1" x="236"/>
        <item m="1" x="1235"/>
        <item m="1" x="256"/>
        <item m="1" x="1268"/>
        <item m="1" x="284"/>
        <item m="1" x="1301"/>
        <item m="1" x="313"/>
        <item m="1" x="1340"/>
        <item m="1" x="346"/>
        <item m="1" x="1379"/>
        <item m="1" x="377"/>
        <item m="1" x="1426"/>
        <item m="1" x="412"/>
        <item m="1" x="1476"/>
        <item m="1" x="450"/>
        <item m="1" x="1529"/>
        <item m="1" x="494"/>
        <item m="1" x="1142"/>
        <item m="1" x="174"/>
        <item m="1" x="1169"/>
        <item m="1" x="202"/>
        <item m="1" x="1189"/>
        <item m="1" x="220"/>
        <item m="1" x="1212"/>
        <item m="1" x="239"/>
        <item m="1" x="1241"/>
        <item m="1" x="260"/>
        <item m="1" x="1273"/>
        <item m="1" x="288"/>
        <item m="1" x="1308"/>
        <item m="1" x="318"/>
        <item m="1" x="1346"/>
        <item m="1" x="350"/>
        <item m="1" x="1387"/>
        <item m="1" x="381"/>
        <item m="1" x="1431"/>
        <item m="1" x="416"/>
        <item m="1" x="1482"/>
        <item m="1" x="453"/>
        <item m="1" x="1535"/>
        <item m="1" x="497"/>
        <item m="1" x="1586"/>
        <item m="1" x="528"/>
        <item m="1" x="1629"/>
        <item m="1" x="567"/>
        <item m="1" x="1681"/>
        <item m="1" x="602"/>
        <item m="1" x="1736"/>
        <item m="1" x="1192"/>
        <item m="1" x="225"/>
        <item m="1" x="1217"/>
        <item m="1" x="245"/>
        <item m="1" x="1247"/>
        <item m="1" x="266"/>
        <item m="1" x="1278"/>
        <item m="1" x="294"/>
        <item m="1" x="1315"/>
        <item m="1" x="323"/>
        <item m="1" x="1352"/>
        <item m="1" x="354"/>
        <item m="1" x="1394"/>
        <item m="1" x="386"/>
        <item m="1" x="421"/>
        <item m="1" x="1488"/>
        <item m="1" x="459"/>
        <item m="1" x="1542"/>
        <item m="1" x="500"/>
        <item m="1" x="1589"/>
        <item m="1" x="530"/>
        <item m="1" x="1633"/>
        <item m="1" x="569"/>
        <item m="1" x="1685"/>
        <item m="1" x="604"/>
        <item m="1" x="1740"/>
        <item m="1" x="641"/>
        <item m="1" x="1791"/>
        <item m="1" x="682"/>
        <item m="1" x="1252"/>
        <item m="1" x="271"/>
        <item m="1" x="1283"/>
        <item m="1" x="299"/>
        <item m="1" x="1321"/>
        <item m="1" x="328"/>
        <item m="1" x="1358"/>
        <item m="1" x="359"/>
        <item m="1" x="1400"/>
        <item m="1" x="391"/>
        <item m="1" x="1445"/>
        <item m="1" x="427"/>
        <item m="1" x="1496"/>
        <item m="1" x="465"/>
        <item m="1" x="1549"/>
        <item m="1" x="505"/>
        <item m="1" x="1594"/>
        <item m="1" x="535"/>
        <item m="1" x="1641"/>
        <item m="1" x="573"/>
        <item m="1" x="1691"/>
        <item m="1" x="608"/>
        <item m="1" x="1746"/>
        <item m="1" x="643"/>
        <item m="1" x="1795"/>
        <item m="1" x="684"/>
        <item m="1" x="1841"/>
        <item m="1" x="722"/>
        <item m="1" x="1891"/>
        <item m="1" x="759"/>
        <item m="1" x="1943"/>
        <item m="1" x="1325"/>
        <item m="1" x="334"/>
        <item m="1" x="1363"/>
        <item m="1" x="365"/>
        <item m="1" x="1404"/>
        <item m="1" x="396"/>
        <item m="1" x="1451"/>
        <item m="1" x="433"/>
        <item m="1" x="1503"/>
        <item m="1" x="471"/>
        <item m="1" x="1558"/>
        <item m="1" x="1600"/>
        <item m="1" x="541"/>
        <item m="1" x="1646"/>
        <item m="1" x="578"/>
        <item m="1" x="1698"/>
        <item m="1" x="614"/>
        <item m="1" x="1753"/>
        <item m="1" x="647"/>
        <item m="1" x="1801"/>
        <item m="1" x="688"/>
        <item m="1" x="1845"/>
        <item m="1" x="724"/>
        <item m="1" x="1894"/>
        <item m="1" x="761"/>
        <item m="1" x="1947"/>
        <item m="1" x="800"/>
        <item m="1" x="2000"/>
        <item m="1" x="840"/>
        <item m="1" x="1409"/>
        <item m="1" x="400"/>
        <item m="1" x="1457"/>
        <item m="1" x="437"/>
        <item m="1" x="1509"/>
        <item m="1" x="476"/>
        <item m="1" x="1564"/>
        <item m="1" x="515"/>
        <item m="1" x="1606"/>
        <item m="1" x="546"/>
        <item m="1" x="1654"/>
        <item m="1" x="583"/>
        <item m="1" x="1705"/>
        <item m="1" x="1761"/>
        <item m="1" x="652"/>
        <item m="1" x="1807"/>
        <item m="1" x="693"/>
        <item m="1" x="1851"/>
        <item m="1" x="728"/>
        <item m="1" x="1900"/>
        <item m="1" x="765"/>
        <item m="1" x="1953"/>
        <item m="1" x="802"/>
        <item m="1" x="2003"/>
        <item m="1" x="842"/>
        <item m="1" x="2047"/>
        <item m="1" x="877"/>
        <item m="1" x="2090"/>
        <item m="1" x="908"/>
        <item m="1" x="2133"/>
        <item m="1" x="1513"/>
        <item m="1" x="482"/>
        <item m="1" x="1569"/>
        <item m="1" x="521"/>
        <item m="1" x="1612"/>
        <item m="1" x="552"/>
        <item m="1" x="1662"/>
        <item m="1" x="589"/>
        <item m="1" x="1711"/>
        <item m="1" x="623"/>
        <item m="1" x="1767"/>
        <item m="1" x="658"/>
        <item m="1" x="1812"/>
        <item m="1" x="698"/>
        <item m="1" x="1858"/>
        <item m="1" x="733"/>
        <item m="1" x="1906"/>
        <item m="1" x="771"/>
        <item m="1" x="1962"/>
        <item m="1" x="805"/>
        <item m="1" x="2008"/>
        <item m="1" x="846"/>
        <item m="1" x="2051"/>
        <item m="1" x="879"/>
        <item m="1" x="2094"/>
        <item m="1" x="910"/>
        <item m="1" x="2136"/>
        <item m="1" x="938"/>
        <item m="1" x="2178"/>
        <item m="1" x="962"/>
        <item m="1" x="2218"/>
        <item m="1" x="1616"/>
        <item m="1" x="557"/>
        <item m="1" x="595"/>
        <item m="1" x="1716"/>
        <item m="1" x="628"/>
        <item m="1" x="1773"/>
        <item m="1" x="664"/>
        <item m="1" x="1819"/>
        <item m="1" x="702"/>
        <item m="1" x="1866"/>
        <item m="1" x="738"/>
        <item m="1" x="1911"/>
        <item m="1" x="777"/>
        <item m="1" x="810"/>
        <item m="1" x="2014"/>
        <item m="1" x="851"/>
        <item m="1" x="2059"/>
        <item m="1" x="883"/>
        <item m="1" x="2100"/>
        <item m="1" x="914"/>
        <item m="1" x="2142"/>
        <item m="1" x="940"/>
        <item m="1" x="2184"/>
        <item m="1" x="964"/>
        <item m="1" x="2224"/>
        <item m="1" x="990"/>
        <item m="1" x="8"/>
        <item m="1" x="1014"/>
        <item m="1" x="1721"/>
        <item m="1" x="632"/>
        <item m="1" x="1778"/>
        <item m="1" x="669"/>
        <item m="1" x="1825"/>
        <item m="1" x="707"/>
        <item m="1" x="1873"/>
        <item m="1" x="744"/>
        <item m="1" x="1917"/>
        <item m="1" x="782"/>
        <item m="1" x="1976"/>
        <item m="1" x="817"/>
        <item m="1" x="2023"/>
        <item m="1" x="857"/>
        <item m="1" x="2065"/>
        <item m="1" x="889"/>
        <item m="1" x="2107"/>
        <item m="1" x="921"/>
        <item m="1" x="2149"/>
        <item m="1" x="942"/>
        <item m="1" x="2191"/>
        <item m="1" x="968"/>
        <item m="1" x="2232"/>
        <item m="1" x="992"/>
        <item m="1" x="13"/>
        <item m="1" x="1017"/>
        <item m="1" x="37"/>
        <item m="1" x="1035"/>
        <item m="1" x="59"/>
        <item m="1" x="1054"/>
        <item m="1" x="90"/>
        <item m="1" x="1829"/>
        <item m="1" x="713"/>
        <item m="1" x="1878"/>
        <item m="1" x="750"/>
        <item m="1" x="1923"/>
        <item m="1" x="787"/>
        <item m="1" x="1982"/>
        <item m="1" x="822"/>
        <item m="1" x="2029"/>
        <item m="1" x="863"/>
        <item m="1" x="2071"/>
        <item m="1" x="894"/>
        <item m="1" x="2114"/>
        <item m="1" x="927"/>
        <item m="1" x="2156"/>
        <item m="1" x="947"/>
        <item m="1" x="2198"/>
        <item m="1" x="975"/>
        <item m="1" x="2240"/>
        <item m="1" x="996"/>
        <item m="1" x="20"/>
        <item m="1" x="1021"/>
        <item m="1" x="42"/>
        <item m="1" x="1037"/>
        <item m="1" x="64"/>
        <item m="1" x="1055"/>
        <item m="1" x="94"/>
        <item m="1" x="1073"/>
        <item m="1" x="117"/>
        <item m="1" x="1100"/>
        <item m="1" x="1929"/>
        <item m="1" x="792"/>
        <item m="1" x="1988"/>
        <item m="1" x="827"/>
        <item m="1" x="2034"/>
        <item m="1" x="868"/>
        <item m="1" x="2077"/>
        <item m="1" x="898"/>
        <item m="1" x="2120"/>
        <item m="1" x="931"/>
        <item m="1" x="2162"/>
        <item m="1" x="952"/>
        <item m="1" x="2204"/>
        <item m="1" x="981"/>
        <item m="1" x="1001"/>
        <item m="1" x="26"/>
        <item m="1" x="1026"/>
        <item m="1" x="47"/>
        <item m="1" x="1040"/>
        <item m="1" x="69"/>
        <item m="1" x="1058"/>
        <item m="1" x="99"/>
        <item m="1" x="1075"/>
        <item m="1" x="120"/>
        <item m="1" x="1102"/>
        <item m="1" x="142"/>
        <item m="1" x="1125"/>
        <item m="1" x="162"/>
        <item m="1" x="1153"/>
        <item m="1" x="187"/>
        <item m="1" x="151"/>
        <item m="1" x="1136"/>
        <item m="1" x="170"/>
        <item m="1" x="196"/>
        <item m="1" x="1184"/>
        <item m="1" x="215"/>
        <item m="1" x="1206"/>
        <item m="1" x="235"/>
        <item m="1" x="1234"/>
        <item m="1" x="255"/>
        <item m="1" x="1267"/>
        <item m="1" x="283"/>
        <item m="1" x="1298"/>
        <item m="1" x="312"/>
        <item m="1" x="1339"/>
        <item m="1" x="345"/>
        <item m="1" x="376"/>
        <item m="1" x="1425"/>
        <item m="1" x="411"/>
        <item m="1" x="1474"/>
        <item m="1" x="449"/>
        <item m="1" x="1527"/>
        <item m="1" x="1090"/>
        <item m="1" x="134"/>
        <item m="1" x="1118"/>
        <item m="1" x="154"/>
        <item m="1" x="1140"/>
        <item m="1" x="1168"/>
        <item m="1" x="200"/>
        <item m="1" x="1188"/>
        <item m="1" x="218"/>
        <item m="1" x="1210"/>
        <item m="1" x="1238"/>
        <item m="1" x="258"/>
        <item m="1" x="286"/>
        <item m="1" x="1305"/>
        <item m="1" x="316"/>
        <item m="1" x="1343"/>
        <item m="1" x="348"/>
        <item m="1" x="1383"/>
        <item m="1" x="414"/>
        <item m="1" x="1480"/>
        <item m="1" x="452"/>
        <item m="1" x="1533"/>
        <item m="1" x="496"/>
        <item m="1" x="1584"/>
        <item m="1" x="1145"/>
        <item m="1" x="177"/>
        <item m="1" x="1172"/>
        <item m="1" x="205"/>
        <item m="1" x="223"/>
        <item m="1" x="1215"/>
        <item m="1" x="243"/>
        <item m="1" x="1245"/>
        <item m="1" x="264"/>
        <item m="1" x="1276"/>
        <item m="1" x="292"/>
        <item m="1" x="1312"/>
        <item m="1" x="321"/>
        <item m="1" x="352"/>
        <item m="1" x="1391"/>
        <item m="1" x="384"/>
        <item m="1" x="1436"/>
        <item m="1" x="419"/>
        <item m="1" x="1486"/>
        <item m="1" x="457"/>
        <item m="1" x="1540"/>
        <item m="1" x="529"/>
        <item m="1" x="1631"/>
        <item m="1" x="568"/>
        <item m="1" x="1684"/>
        <item m="1" x="603"/>
        <item m="1" x="1738"/>
        <item m="1" x="1220"/>
        <item m="1" x="248"/>
        <item m="1" x="1250"/>
        <item m="1" x="269"/>
        <item m="1" x="1282"/>
        <item m="1" x="297"/>
        <item m="1" x="1319"/>
        <item m="1" x="326"/>
        <item m="1" x="1356"/>
        <item m="1" x="357"/>
        <item m="1" x="1398"/>
        <item m="1" x="389"/>
        <item m="1" x="1442"/>
        <item m="1" x="425"/>
        <item m="1" x="1492"/>
        <item m="1" x="463"/>
        <item m="1" x="1546"/>
        <item m="1" x="503"/>
        <item m="1" x="1592"/>
        <item m="1" x="533"/>
        <item m="1" x="1637"/>
        <item m="1" x="571"/>
        <item m="1" x="1689"/>
        <item m="1" x="606"/>
        <item m="1" x="642"/>
        <item m="1" x="1793"/>
        <item m="1" x="683"/>
        <item m="1" x="1255"/>
        <item m="1" x="274"/>
        <item m="1" x="1285"/>
        <item m="1" x="302"/>
        <item m="1" x="1324"/>
        <item m="1" x="332"/>
        <item m="1" x="1361"/>
        <item m="1" x="363"/>
        <item m="1" x="1403"/>
        <item m="1" x="394"/>
        <item m="1" x="1449"/>
        <item m="1" x="431"/>
        <item m="1" x="1500"/>
        <item m="1" x="469"/>
        <item m="1" x="1554"/>
        <item m="1" x="509"/>
        <item m="1" x="1597"/>
        <item m="1" x="539"/>
        <item m="1" x="1645"/>
        <item m="1" x="576"/>
        <item m="1" x="1696"/>
        <item m="1" x="612"/>
        <item m="1" x="1750"/>
        <item m="1" x="645"/>
        <item m="1" x="1799"/>
        <item m="1" x="686"/>
        <item m="1" x="1843"/>
        <item m="1" x="723"/>
        <item m="1" x="1893"/>
        <item m="1" x="760"/>
        <item m="1" x="1945"/>
        <item m="1" x="1328"/>
        <item m="1" x="337"/>
        <item m="1" x="368"/>
        <item m="1" x="1455"/>
        <item m="1" x="1507"/>
        <item m="1" x="474"/>
        <item m="1" x="513"/>
        <item m="1" x="544"/>
        <item m="1" x="1650"/>
        <item m="1" x="581"/>
        <item m="1" x="1702"/>
        <item m="1" x="1757"/>
        <item m="1" x="650"/>
        <item m="1" x="691"/>
        <item m="1" x="1849"/>
        <item m="1" x="726"/>
        <item m="1" x="1898"/>
        <item m="1" x="763"/>
        <item m="1" x="1950"/>
        <item m="1" x="801"/>
        <item m="1" x="2002"/>
        <item m="1" x="841"/>
        <item m="1" x="1412"/>
        <item m="1" x="403"/>
        <item m="1" x="1460"/>
        <item m="1" x="440"/>
        <item m="1" x="1511"/>
        <item m="1" x="480"/>
        <item m="1" x="1568"/>
        <item m="1" x="519"/>
        <item m="1" x="1610"/>
        <item m="1" x="550"/>
        <item m="1" x="1659"/>
        <item m="1" x="587"/>
        <item m="1" x="1766"/>
        <item m="1" x="656"/>
        <item m="1" x="1810"/>
        <item m="1" x="697"/>
        <item m="1" x="1856"/>
        <item m="1" x="731"/>
        <item m="1" x="1903"/>
        <item m="1" x="769"/>
        <item m="1" x="1958"/>
        <item m="1" x="803"/>
        <item m="1" x="2006"/>
        <item m="1" x="844"/>
        <item m="1" x="2049"/>
        <item m="1" x="878"/>
        <item m="1" x="2092"/>
        <item m="1" x="909"/>
        <item m="1" x="2135"/>
        <item m="1" x="1516"/>
        <item m="1" x="485"/>
        <item m="1" x="1572"/>
        <item m="1" x="523"/>
        <item m="1" x="1614"/>
        <item m="1" x="555"/>
        <item m="1" x="1666"/>
        <item m="1" x="593"/>
        <item m="1" x="626"/>
        <item m="1" x="1771"/>
        <item m="1" x="662"/>
        <item m="1" x="1816"/>
        <item m="1" x="701"/>
        <item m="1" x="1863"/>
        <item m="1" x="1909"/>
        <item m="1" x="775"/>
        <item m="1" x="1966"/>
        <item m="1" x="808"/>
        <item m="1" x="2012"/>
        <item m="1" x="849"/>
        <item m="1" x="2055"/>
        <item m="1" x="881"/>
        <item m="1" x="2097"/>
        <item m="1" x="912"/>
        <item m="1" x="2139"/>
        <item m="1" x="939"/>
        <item m="1" x="2181"/>
        <item m="1" x="963"/>
        <item m="1" x="2221"/>
        <item m="1" x="560"/>
        <item m="1" x="1669"/>
        <item m="1" x="598"/>
        <item m="1" x="1719"/>
        <item m="1" x="630"/>
        <item m="1" x="1776"/>
        <item m="1" x="667"/>
        <item m="1" x="1823"/>
        <item m="1" x="705"/>
        <item m="1" x="1870"/>
        <item m="1" x="741"/>
        <item m="1" x="780"/>
        <item m="1" x="1973"/>
        <item m="1" x="814"/>
        <item m="1" x="2019"/>
        <item m="1" x="855"/>
        <item m="1" x="2062"/>
        <item m="1" x="886"/>
        <item m="1" x="2105"/>
        <item m="1" x="918"/>
        <item m="1" x="2146"/>
        <item m="1" x="2188"/>
        <item m="1" x="966"/>
        <item m="1" x="2228"/>
        <item m="1" x="991"/>
        <item m="1" x="11"/>
        <item m="1" x="1015"/>
        <item m="1" x="1724"/>
        <item m="1" x="635"/>
        <item m="1" x="1781"/>
        <item m="1" x="672"/>
        <item m="1" x="1828"/>
        <item m="1" x="711"/>
        <item m="1" x="1876"/>
        <item m="1" x="748"/>
        <item m="1" x="1920"/>
        <item m="1" x="1979"/>
        <item m="1" x="2027"/>
        <item m="1" x="861"/>
        <item m="1" x="2068"/>
        <item m="1" x="2111"/>
        <item m="1" x="925"/>
        <item m="1" x="2153"/>
        <item m="1" x="945"/>
        <item m="1" x="2195"/>
        <item m="1" x="972"/>
        <item m="1" x="2237"/>
        <item m="1" x="994"/>
        <item m="1" x="17"/>
        <item m="1" x="1019"/>
        <item m="1" x="40"/>
        <item m="1" x="1036"/>
        <item m="1" x="62"/>
        <item m="1" x="92"/>
        <item m="1" x="1832"/>
        <item m="1" x="716"/>
        <item m="1" x="1881"/>
        <item m="1" x="753"/>
        <item m="1" x="1927"/>
        <item m="1" x="790"/>
        <item m="1" x="1986"/>
        <item m="1" x="825"/>
        <item m="1" x="2033"/>
        <item m="1" x="866"/>
        <item m="1" x="2075"/>
        <item m="1" x="897"/>
        <item m="1" x="2118"/>
        <item m="1" x="2160"/>
        <item m="1" x="950"/>
        <item m="1" x="2202"/>
        <item m="1" x="979"/>
        <item m="1" x="2244"/>
        <item m="1" x="999"/>
        <item m="1" x="24"/>
        <item m="1" x="1024"/>
        <item m="1" x="45"/>
        <item m="1" x="67"/>
        <item m="1" x="97"/>
        <item m="1" x="1074"/>
        <item m="1" x="119"/>
        <item m="1" x="1101"/>
        <item m="1" x="1932"/>
        <item m="1" x="794"/>
        <item m="1" x="1991"/>
        <item m="1" x="830"/>
        <item m="1" x="2036"/>
        <item m="1" x="871"/>
        <item m="1" x="901"/>
        <item m="1" x="2123"/>
        <item m="1" x="934"/>
        <item m="1" x="2165"/>
        <item m="1" x="955"/>
        <item m="1" x="2207"/>
        <item m="1" x="984"/>
        <item m="1" x="2248"/>
        <item m="1" x="1004"/>
        <item m="1" x="29"/>
        <item m="1" x="1029"/>
        <item m="1" x="50"/>
        <item m="1" x="1043"/>
        <item m="1" x="72"/>
        <item m="1" x="1061"/>
        <item m="1" x="1077"/>
        <item m="1" x="122"/>
        <item m="1" x="1104"/>
        <item m="1" x="143"/>
        <item m="1" x="1126"/>
        <item m="1" x="163"/>
        <item m="1" x="1154"/>
        <item m="1" x="188"/>
        <item m="1" x="1050"/>
        <item m="1" x="80"/>
        <item m="1" x="1070"/>
        <item m="1" x="109"/>
        <item m="1" x="1089"/>
        <item m="1" x="133"/>
        <item m="1" x="1117"/>
        <item m="1" x="153"/>
        <item m="1" x="1138"/>
        <item m="1" x="172"/>
        <item m="1" x="198"/>
        <item m="1" x="1186"/>
        <item m="1" x="217"/>
        <item m="1" x="1208"/>
        <item m="1" x="237"/>
        <item m="1" x="1236"/>
        <item m="1" x="257"/>
        <item m="1" x="1269"/>
        <item m="1" x="285"/>
        <item m="1" x="1302"/>
        <item m="1" x="314"/>
        <item m="1" x="1341"/>
        <item m="1" x="347"/>
        <item m="1" x="1380"/>
        <item m="1" x="378"/>
        <item m="1" x="1427"/>
        <item m="1" x="413"/>
        <item m="1" x="1477"/>
        <item m="1" x="451"/>
        <item m="1" x="1530"/>
        <item m="1" x="1092"/>
        <item m="1" x="135"/>
        <item m="1" x="1120"/>
        <item m="1" x="156"/>
        <item m="1" x="1143"/>
        <item m="1" x="175"/>
        <item m="1" x="1170"/>
        <item m="1" x="203"/>
        <item m="1" x="1190"/>
        <item m="1" x="1213"/>
        <item m="1" x="240"/>
        <item m="1" x="1242"/>
        <item m="1" x="261"/>
        <item m="1" x="1274"/>
        <item m="1" x="289"/>
        <item m="1" x="1309"/>
        <item m="1" x="319"/>
        <item m="1" x="1347"/>
        <item m="1" x="351"/>
        <item m="1" x="1388"/>
        <item m="1" x="382"/>
        <item m="1" x="1432"/>
        <item m="1" x="417"/>
        <item m="1" x="1483"/>
        <item m="1" x="454"/>
        <item m="1" x="1536"/>
        <item m="1" x="498"/>
        <item m="1" x="1147"/>
        <item m="1" x="179"/>
        <item m="1" x="1174"/>
        <item m="1" x="207"/>
        <item m="1" x="1193"/>
        <item m="1" x="226"/>
        <item m="1" x="1218"/>
        <item m="1" x="246"/>
        <item m="1" x="1248"/>
        <item m="1" x="267"/>
        <item m="1" x="1279"/>
        <item m="1" x="295"/>
        <item m="1" x="1316"/>
        <item m="1" x="324"/>
        <item m="1" x="1353"/>
        <item m="1" x="355"/>
        <item m="1" x="1395"/>
        <item m="1" x="387"/>
        <item m="1" x="1438"/>
        <item m="1" x="422"/>
        <item m="1" x="1489"/>
        <item m="1" x="460"/>
        <item m="1" x="1543"/>
        <item m="1" x="501"/>
        <item m="1" x="531"/>
        <item m="1" x="1634"/>
        <item m="1" x="570"/>
        <item m="1" x="1686"/>
        <item m="1" x="605"/>
        <item m="1" x="1741"/>
        <item m="1" x="1196"/>
        <item m="1" x="228"/>
        <item m="1" x="1222"/>
        <item m="1" x="250"/>
        <item m="1" x="1253"/>
        <item m="1" x="272"/>
        <item m="1" x="300"/>
        <item m="1" x="1322"/>
        <item m="1" x="329"/>
        <item m="1" x="360"/>
        <item m="1" x="1401"/>
        <item m="1" x="1446"/>
        <item m="1" x="428"/>
        <item m="1" x="1497"/>
        <item m="1" x="466"/>
        <item m="1" x="1550"/>
        <item m="1" x="506"/>
        <item m="1" x="1595"/>
        <item m="1" x="536"/>
        <item m="1" x="1642"/>
        <item m="1" x="574"/>
        <item m="1" x="1692"/>
        <item m="1" x="609"/>
        <item m="1" x="1747"/>
        <item m="1" x="644"/>
        <item m="1" x="1796"/>
        <item m="1" x="685"/>
        <item m="1" x="1257"/>
        <item m="1" x="276"/>
        <item m="1" x="1287"/>
        <item m="1" x="304"/>
        <item m="1" x="1326"/>
        <item m="1" x="335"/>
        <item m="1" x="366"/>
        <item m="1" x="1405"/>
        <item m="1" x="397"/>
        <item m="1" x="1452"/>
        <item m="1" x="434"/>
        <item m="1" x="1504"/>
        <item m="1" x="472"/>
        <item m="1" x="1559"/>
        <item m="1" x="511"/>
        <item m="1" x="1601"/>
        <item m="1" x="542"/>
        <item m="1" x="1647"/>
        <item m="1" x="579"/>
        <item m="1" x="1699"/>
        <item m="1" x="615"/>
        <item m="1" x="1754"/>
        <item m="1" x="648"/>
        <item m="1" x="1802"/>
        <item m="1" x="689"/>
        <item m="1" x="1846"/>
        <item m="1" x="725"/>
        <item m="1" x="1895"/>
        <item m="1" x="762"/>
        <item m="1" x="1948"/>
        <item m="1" x="1330"/>
        <item m="1" x="339"/>
        <item m="1" x="1365"/>
        <item m="1" x="370"/>
        <item m="1" x="1410"/>
        <item m="1" x="401"/>
        <item m="1" x="1458"/>
        <item m="1" x="438"/>
        <item m="1" x="477"/>
        <item m="1" x="1565"/>
        <item m="1" x="516"/>
        <item m="1" x="1607"/>
        <item m="1" x="547"/>
        <item m="1" x="1655"/>
        <item m="1" x="584"/>
        <item m="1" x="1706"/>
        <item m="1" x="619"/>
        <item m="1" x="1762"/>
        <item m="1" x="653"/>
        <item m="1" x="1808"/>
        <item m="1" x="694"/>
        <item m="1" x="1852"/>
        <item m="1" x="729"/>
        <item m="1" x="766"/>
        <item m="1" x="1954"/>
        <item m="1" x="2004"/>
        <item m="1" x="843"/>
        <item m="1" x="1413"/>
        <item m="1" x="405"/>
        <item m="1" x="442"/>
        <item m="1" x="1514"/>
        <item m="1" x="483"/>
        <item m="1" x="1570"/>
        <item m="1" x="553"/>
        <item m="1" x="1663"/>
        <item m="1" x="590"/>
        <item m="1" x="1712"/>
        <item m="1" x="624"/>
        <item m="1" x="1768"/>
        <item m="1" x="659"/>
        <item m="1" x="1813"/>
        <item m="1" x="1859"/>
        <item m="1" x="734"/>
        <item m="1" x="772"/>
        <item m="1" x="1963"/>
        <item m="1" x="806"/>
        <item m="1" x="2009"/>
        <item m="1" x="847"/>
        <item m="1" x="2052"/>
        <item m="1" x="880"/>
        <item m="1" x="2095"/>
        <item m="1" x="911"/>
        <item m="1" x="2137"/>
        <item m="1" x="1517"/>
        <item m="1" x="487"/>
        <item m="1" x="1574"/>
        <item m="1" x="1617"/>
        <item m="1" x="558"/>
        <item m="1" x="1667"/>
        <item m="1" x="596"/>
        <item m="1" x="1717"/>
        <item m="1" x="665"/>
        <item m="1" x="1820"/>
        <item m="1" x="703"/>
        <item m="1" x="1867"/>
        <item m="1" x="739"/>
        <item m="1" x="1912"/>
        <item m="1" x="778"/>
        <item m="1" x="811"/>
        <item m="1" x="2015"/>
        <item m="1" x="852"/>
        <item m="1" x="884"/>
        <item m="1" x="2101"/>
        <item m="1" x="915"/>
        <item m="1" x="2143"/>
        <item m="1" x="2185"/>
        <item m="1" x="965"/>
        <item m="1" x="2225"/>
        <item m="1" x="1620"/>
        <item m="1" x="562"/>
        <item m="1" x="1671"/>
        <item m="1" x="1722"/>
        <item m="1" x="633"/>
        <item m="1" x="1779"/>
        <item m="1" x="670"/>
        <item m="1" x="1826"/>
        <item m="1" x="708"/>
        <item m="1" x="1874"/>
        <item m="1" x="745"/>
        <item m="1" x="783"/>
        <item m="1" x="1977"/>
        <item m="1" x="818"/>
        <item m="1" x="2024"/>
        <item m="1" x="858"/>
        <item m="1" x="2066"/>
        <item m="1" x="890"/>
        <item m="1" x="2108"/>
        <item m="1" x="922"/>
        <item m="1" x="2150"/>
        <item m="1" x="943"/>
        <item m="1" x="2192"/>
        <item m="1" x="969"/>
        <item m="1" x="2233"/>
        <item m="1" x="993"/>
        <item m="1" x="14"/>
        <item m="1" x="1018"/>
        <item m="1" x="1726"/>
        <item m="1" x="637"/>
        <item m="1" x="1783"/>
        <item m="1" x="674"/>
        <item m="1" x="1830"/>
        <item m="1" x="714"/>
        <item m="1" x="1879"/>
        <item m="1" x="751"/>
        <item m="1" x="1924"/>
        <item m="1" x="788"/>
        <item m="1" x="1983"/>
        <item m="1" x="823"/>
        <item m="1" x="2030"/>
        <item m="1" x="864"/>
        <item m="1" x="2072"/>
        <item m="1" x="895"/>
        <item m="1" x="2115"/>
        <item m="1" x="928"/>
        <item m="1" x="2157"/>
        <item m="1" x="948"/>
        <item m="1" x="2199"/>
        <item m="1" x="976"/>
        <item m="1" x="2241"/>
        <item m="1" x="997"/>
        <item m="1" x="21"/>
        <item m="1" x="1022"/>
        <item m="1" x="43"/>
        <item m="1" x="65"/>
        <item m="1" x="1056"/>
        <item m="1" x="95"/>
        <item m="1" x="1834"/>
        <item m="1" x="718"/>
        <item m="1" x="1883"/>
        <item m="1" x="754"/>
        <item m="1" x="1930"/>
        <item m="1" x="1989"/>
        <item m="1" x="828"/>
        <item m="1" x="2035"/>
        <item m="1" x="869"/>
        <item m="1" x="2078"/>
        <item m="1" x="899"/>
        <item m="1" x="2121"/>
        <item m="1" x="932"/>
        <item m="1" x="2163"/>
        <item m="1" x="953"/>
        <item m="1" x="2205"/>
        <item m="1" x="982"/>
        <item m="1" x="2246"/>
        <item m="1" x="1002"/>
        <item m="1" x="27"/>
        <item m="1" x="1027"/>
        <item m="1" x="48"/>
        <item m="1" x="1041"/>
        <item m="1" x="70"/>
        <item m="1" x="1059"/>
        <item m="1" x="100"/>
        <item m="1" x="1076"/>
        <item m="1" x="121"/>
        <item m="1" x="1103"/>
        <item m="1" x="1934"/>
        <item m="1" x="796"/>
        <item m="1" x="1993"/>
        <item m="1" x="832"/>
        <item m="1" x="2038"/>
        <item m="1" x="873"/>
        <item m="1" x="2081"/>
        <item m="1" x="903"/>
        <item m="1" x="2167"/>
        <item m="1" x="957"/>
        <item m="1" x="986"/>
        <item m="1" x="2250"/>
        <item m="1" x="1006"/>
        <item m="1" x="31"/>
        <item m="1" x="1031"/>
        <item m="1" x="1045"/>
        <item m="1" x="74"/>
        <item m="1" x="1063"/>
        <item m="1" x="103"/>
        <item m="1" x="1079"/>
        <item m="1" x="1106"/>
        <item m="1" x="144"/>
        <item m="1" x="1127"/>
        <item m="1" x="164"/>
        <item m="1" x="189"/>
        <item m="1" x="1071"/>
        <item m="1" x="110"/>
        <item m="1" x="1091"/>
        <item m="1" x="1119"/>
        <item m="1" x="155"/>
        <item m="1" x="1141"/>
        <item m="1" x="173"/>
        <item m="1" x="201"/>
        <item m="1" x="219"/>
        <item m="1" x="1211"/>
        <item m="1" x="238"/>
        <item m="1" x="1239"/>
        <item m="1" x="259"/>
        <item m="1" x="1271"/>
        <item m="1" x="287"/>
        <item m="1" x="1306"/>
        <item m="1" x="317"/>
        <item m="1" x="1344"/>
        <item m="1" x="349"/>
        <item m="1" x="1384"/>
        <item m="1" x="380"/>
        <item m="1" x="1429"/>
        <item m="1" x="415"/>
        <item m="1" x="1481"/>
        <item m="1" x="1534"/>
        <item m="1" x="1094"/>
        <item m="1" x="137"/>
        <item m="1" x="1122"/>
        <item m="1" x="1146"/>
        <item m="1" x="178"/>
        <item m="1" x="1173"/>
        <item m="1" x="206"/>
        <item m="1" x="1191"/>
        <item m="1" x="224"/>
        <item m="1" x="1216"/>
        <item m="1" x="244"/>
        <item m="1" x="1246"/>
        <item m="1" x="265"/>
        <item m="1" x="1277"/>
        <item m="1" x="293"/>
        <item m="1" x="1313"/>
        <item m="1" x="322"/>
        <item m="1" x="1350"/>
        <item m="1" x="353"/>
        <item m="1" x="385"/>
        <item m="1" x="1437"/>
        <item m="1" x="420"/>
        <item m="1" x="1487"/>
        <item m="1" x="458"/>
        <item m="1" x="499"/>
        <item m="1" x="1149"/>
        <item m="1" x="181"/>
        <item m="1" x="1176"/>
        <item m="1" x="209"/>
        <item m="1" x="1195"/>
        <item m="1" x="1221"/>
        <item m="1" x="249"/>
        <item m="1" x="1251"/>
        <item m="1" x="270"/>
        <item m="1" x="298"/>
        <item m="1" x="1320"/>
        <item m="1" x="327"/>
        <item m="1" x="358"/>
        <item m="1" x="1399"/>
        <item m="1" x="390"/>
        <item m="1" x="1443"/>
        <item m="1" x="426"/>
        <item m="1" x="1493"/>
        <item m="1" x="464"/>
        <item m="1" x="1547"/>
        <item m="1" x="504"/>
        <item m="1" x="1593"/>
        <item m="1" x="534"/>
        <item m="1" x="1638"/>
        <item m="1" x="572"/>
        <item m="1" x="1690"/>
        <item m="1" x="607"/>
        <item m="1" x="1743"/>
        <item m="1" x="1198"/>
        <item m="1" x="230"/>
        <item m="1" x="1224"/>
        <item m="1" x="1256"/>
        <item m="1" x="275"/>
        <item m="1" x="1286"/>
        <item m="1" x="303"/>
        <item m="1" x="333"/>
        <item m="1" x="1362"/>
        <item m="1" x="364"/>
        <item m="1" x="395"/>
        <item m="1" x="1450"/>
        <item m="1" x="432"/>
        <item m="1" x="1501"/>
        <item m="1" x="470"/>
        <item m="1" x="1555"/>
        <item m="1" x="510"/>
        <item m="1" x="1598"/>
        <item m="1" x="540"/>
        <item m="1" x="577"/>
        <item m="1" x="1697"/>
        <item m="1" x="613"/>
        <item m="1" x="1751"/>
        <item m="1" x="646"/>
        <item m="1" x="1800"/>
        <item m="1" x="687"/>
        <item m="1" x="1259"/>
        <item m="1" x="278"/>
        <item m="1" x="1289"/>
        <item m="1" x="306"/>
        <item m="1" x="1329"/>
        <item m="1" x="338"/>
        <item m="1" x="369"/>
        <item m="1" x="1408"/>
        <item m="1" x="399"/>
        <item m="1" x="1456"/>
        <item m="1" x="436"/>
        <item m="1" x="1508"/>
        <item m="1" x="475"/>
        <item m="1" x="1563"/>
        <item m="1" x="514"/>
        <item m="1" x="1604"/>
        <item m="1" x="545"/>
        <item m="1" x="1651"/>
        <item m="1" x="582"/>
        <item m="1" x="1703"/>
        <item m="1" x="618"/>
        <item m="1" x="1758"/>
        <item m="1" x="651"/>
        <item m="1" x="692"/>
        <item m="1" x="1850"/>
        <item m="1" x="727"/>
        <item m="1" x="1899"/>
        <item m="1" x="764"/>
        <item m="1" x="1951"/>
        <item m="1" x="1332"/>
        <item m="1" x="341"/>
        <item m="1" x="1367"/>
        <item m="1" x="372"/>
        <item m="1" x="404"/>
        <item m="1" x="1461"/>
        <item m="1" x="441"/>
        <item m="1" x="1512"/>
        <item m="1" x="481"/>
        <item m="1" x="520"/>
        <item m="1" x="1611"/>
        <item m="1" x="551"/>
        <item m="1" x="1660"/>
        <item m="1" x="588"/>
        <item m="1" x="1709"/>
        <item m="1" x="622"/>
        <item m="1" x="657"/>
        <item m="1" x="1811"/>
        <item m="1" x="1857"/>
        <item m="1" x="732"/>
        <item m="1" x="1904"/>
        <item m="1" x="770"/>
        <item m="1" x="1959"/>
        <item m="1" x="804"/>
        <item m="1" x="2007"/>
        <item m="1" x="845"/>
        <item m="1" x="1415"/>
        <item m="1" x="407"/>
        <item m="1" x="1463"/>
        <item m="1" x="444"/>
        <item m="1" x="486"/>
        <item m="1" x="1573"/>
        <item m="1" x="524"/>
        <item m="1" x="1615"/>
        <item m="1" x="556"/>
        <item m="1" x="594"/>
        <item m="1" x="1715"/>
        <item m="1" x="627"/>
        <item m="1" x="1772"/>
        <item m="1" x="663"/>
        <item m="1" x="1817"/>
        <item m="1" x="1864"/>
        <item m="1" x="737"/>
        <item m="1" x="1910"/>
        <item m="1" x="776"/>
        <item m="1" x="1967"/>
        <item m="1" x="809"/>
        <item m="1" x="2013"/>
        <item m="1" x="850"/>
        <item m="1" x="2056"/>
        <item m="1" x="882"/>
        <item m="1" x="2098"/>
        <item m="1" x="913"/>
        <item m="1" x="2140"/>
        <item m="1" x="489"/>
        <item m="1" x="1576"/>
        <item m="1" x="526"/>
        <item m="1" x="1619"/>
        <item m="1" x="561"/>
        <item m="1" x="1670"/>
        <item m="1" x="1720"/>
        <item m="1" x="631"/>
        <item m="1" x="1777"/>
        <item m="1" x="668"/>
        <item m="1" x="1824"/>
        <item m="1" x="706"/>
        <item m="1" x="1871"/>
        <item m="1" x="742"/>
        <item m="1" x="1916"/>
        <item m="1" x="781"/>
        <item m="1" x="1974"/>
        <item m="1" x="815"/>
        <item m="1" x="2020"/>
        <item m="1" x="856"/>
        <item m="1" x="2063"/>
        <item m="1" x="887"/>
        <item m="1" x="2106"/>
        <item m="1" x="919"/>
        <item m="1" x="2147"/>
        <item m="1" x="941"/>
        <item m="1" x="2189"/>
        <item m="1" x="967"/>
        <item m="1" x="2229"/>
        <item m="1" x="1622"/>
        <item m="1" x="564"/>
        <item m="1" x="1673"/>
        <item m="1" x="600"/>
        <item m="1" x="1725"/>
        <item m="1" x="636"/>
        <item m="1" x="1782"/>
        <item m="1" x="673"/>
        <item m="1" x="712"/>
        <item m="1" x="1877"/>
        <item m="1" x="749"/>
        <item m="1" x="1921"/>
        <item m="1" x="786"/>
        <item m="1" x="1980"/>
        <item m="1" x="821"/>
        <item m="1" x="862"/>
        <item m="1" x="2069"/>
        <item m="1" x="893"/>
        <item m="1" x="2112"/>
        <item m="1" x="926"/>
        <item m="1" x="2154"/>
        <item m="1" x="946"/>
        <item m="1" x="2196"/>
        <item m="1" x="973"/>
        <item m="1" x="2238"/>
        <item m="1" x="995"/>
        <item m="1" x="18"/>
        <item m="1" x="1020"/>
        <item m="1" x="1728"/>
        <item m="1" x="639"/>
        <item m="1" x="1785"/>
        <item m="1" x="676"/>
        <item m="1" x="1833"/>
        <item m="1" x="717"/>
        <item m="1" x="1882"/>
        <item m="1" x="1928"/>
        <item m="1" x="791"/>
        <item m="1" x="1987"/>
        <item m="1" x="826"/>
        <item m="1" x="867"/>
        <item m="1" x="2076"/>
        <item m="1" x="2119"/>
        <item m="1" x="930"/>
        <item m="1" x="2161"/>
        <item m="1" x="951"/>
        <item m="1" x="2203"/>
        <item m="1" x="980"/>
        <item m="1" x="2245"/>
        <item m="1" x="1000"/>
        <item m="1" x="25"/>
        <item m="1" x="1025"/>
        <item m="1" x="46"/>
        <item m="1" x="1039"/>
        <item m="1" x="68"/>
        <item m="1" x="1057"/>
        <item m="1" x="98"/>
        <item m="1" x="1836"/>
        <item m="1" x="720"/>
        <item m="1" x="1885"/>
        <item m="1" x="756"/>
        <item m="1" x="1933"/>
        <item m="1" x="795"/>
        <item m="1" x="1992"/>
        <item m="1" x="831"/>
        <item m="1" x="2037"/>
        <item m="1" x="872"/>
        <item m="1" x="2080"/>
        <item m="1" x="902"/>
        <item m="1" x="935"/>
        <item m="1" x="2166"/>
        <item m="1" x="956"/>
        <item m="1" x="2208"/>
        <item m="1" x="985"/>
        <item m="1" x="2249"/>
        <item m="1" x="1005"/>
        <item m="1" x="30"/>
        <item m="1" x="1030"/>
        <item m="1" x="51"/>
        <item m="1" x="1044"/>
        <item m="1" x="73"/>
        <item m="1" x="1062"/>
        <item m="1" x="102"/>
        <item m="1" x="1078"/>
        <item m="1" x="123"/>
        <item m="1" x="1105"/>
        <item m="1" x="1936"/>
        <item m="1" x="798"/>
        <item m="1" x="1995"/>
        <item m="1" x="834"/>
        <item m="1" x="2040"/>
        <item m="1" x="875"/>
        <item m="1" x="2083"/>
        <item m="1" x="905"/>
        <item m="1" x="2125"/>
        <item m="1" x="936"/>
        <item m="1" x="2169"/>
        <item m="1" x="959"/>
        <item m="1" x="2210"/>
        <item m="1" x="988"/>
        <item m="1" x="2252"/>
        <item m="1" x="1008"/>
        <item m="1" x="33"/>
        <item m="1" x="1033"/>
        <item m="1" x="53"/>
        <item m="1" x="1047"/>
        <item m="1" x="76"/>
        <item m="1" x="1065"/>
        <item m="1" x="105"/>
        <item m="1" x="1081"/>
        <item m="1" x="125"/>
        <item m="1" x="145"/>
        <item m="1" x="1128"/>
        <item m="1" x="165"/>
        <item m="1" x="1155"/>
        <item m="1" x="190"/>
        <item m="1" x="1051"/>
        <item m="1" x="81"/>
        <item m="1" x="1072"/>
        <item m="1" x="111"/>
        <item m="1" x="1093"/>
        <item m="1" x="136"/>
        <item m="1" x="1121"/>
        <item m="1" x="157"/>
        <item m="1" x="1144"/>
        <item m="1" x="176"/>
        <item m="1" x="1171"/>
        <item m="1" x="204"/>
        <item m="1" x="221"/>
        <item x="4"/>
        <item m="1" x="241"/>
        <item m="1" x="1243"/>
        <item m="1" x="262"/>
        <item x="0"/>
        <item m="1" x="290"/>
        <item m="1" x="1310"/>
        <item x="2"/>
        <item m="1" x="1348"/>
        <item x="3"/>
        <item x="1"/>
        <item m="1" x="1433"/>
        <item m="1" x="418"/>
        <item m="1" x="1484"/>
        <item m="1" x="455"/>
        <item m="1" x="1537"/>
        <item m="1" x="1095"/>
        <item m="1" x="138"/>
        <item m="1" x="1123"/>
        <item m="1" x="158"/>
        <item m="1" x="1148"/>
        <item m="1" x="180"/>
        <item m="1" x="1175"/>
        <item m="1" x="208"/>
        <item m="1" x="1194"/>
        <item m="1" x="227"/>
        <item m="1" x="1219"/>
        <item m="1" x="247"/>
        <item m="1" x="1249"/>
        <item m="1" x="268"/>
        <item m="1" x="1280"/>
        <item m="1" x="296"/>
        <item m="1" x="1317"/>
        <item m="1" x="325"/>
        <item m="1" x="1354"/>
        <item m="1" x="356"/>
        <item m="1" x="1396"/>
        <item m="1" x="388"/>
        <item m="1" x="1439"/>
        <item m="1" x="423"/>
        <item m="1" x="1490"/>
        <item m="1" x="461"/>
        <item m="1" x="1544"/>
        <item m="1" x="502"/>
        <item m="1" x="1150"/>
        <item m="1" x="182"/>
        <item m="1" x="1177"/>
        <item m="1" x="210"/>
        <item m="1" x="1197"/>
        <item m="1" x="229"/>
        <item m="1" x="1223"/>
        <item m="1" x="251"/>
        <item m="1" x="1254"/>
        <item m="1" x="273"/>
        <item m="1" x="1284"/>
        <item m="1" x="301"/>
        <item m="1" x="1323"/>
        <item m="1" x="330"/>
        <item m="1" x="1359"/>
        <item m="1" x="361"/>
        <item m="1" x="392"/>
        <item m="1" x="1447"/>
        <item m="1" x="429"/>
        <item m="1" x="1498"/>
        <item m="1" x="467"/>
        <item m="1" x="1551"/>
        <item m="1" x="507"/>
        <item m="1" x="1596"/>
        <item m="1" x="537"/>
        <item m="1" x="1643"/>
        <item m="1" x="575"/>
        <item m="1" x="1693"/>
        <item m="1" x="610"/>
        <item m="1" x="1748"/>
        <item m="1" x="1199"/>
        <item m="1" x="231"/>
        <item m="1" x="1225"/>
        <item m="1" x="252"/>
        <item m="1" x="1258"/>
        <item m="1" x="277"/>
        <item m="1" x="1288"/>
        <item m="1" x="305"/>
        <item m="1" x="1327"/>
        <item m="1" x="336"/>
        <item m="1" x="1364"/>
        <item m="1" x="367"/>
        <item m="1" x="1406"/>
        <item m="1" x="398"/>
        <item m="1" x="1453"/>
        <item m="1" x="435"/>
        <item m="1" x="1505"/>
        <item m="1" x="473"/>
        <item m="1" x="1560"/>
        <item m="1" x="512"/>
        <item m="1" x="1602"/>
        <item m="1" x="543"/>
        <item m="1" x="1648"/>
        <item m="1" x="580"/>
        <item m="1" x="1700"/>
        <item m="1" x="616"/>
        <item m="1" x="1755"/>
        <item m="1" x="649"/>
        <item m="1" x="1803"/>
        <item m="1" x="690"/>
        <item m="1" x="1260"/>
        <item m="1" x="279"/>
        <item m="1" x="1290"/>
        <item m="1" x="307"/>
        <item m="1" x="1331"/>
        <item m="1" x="340"/>
        <item m="1" x="1366"/>
        <item m="1" x="371"/>
        <item m="1" x="1411"/>
        <item m="1" x="402"/>
        <item m="1" x="1459"/>
        <item m="1" x="439"/>
        <item m="1" x="1510"/>
        <item m="1" x="478"/>
        <item m="1" x="1566"/>
        <item m="1" x="517"/>
        <item m="1" x="1608"/>
        <item m="1" x="548"/>
        <item m="1" x="1656"/>
        <item m="1" x="585"/>
        <item m="1" x="1707"/>
        <item m="1" x="620"/>
        <item m="1" x="1763"/>
        <item m="1" x="654"/>
        <item m="1" x="1809"/>
        <item m="1" x="695"/>
        <item m="1" x="1853"/>
        <item m="1" x="730"/>
        <item m="1" x="1901"/>
        <item m="1" x="767"/>
        <item m="1" x="1955"/>
        <item m="1" x="1333"/>
        <item m="1" x="342"/>
        <item m="1" x="1368"/>
        <item m="1" x="373"/>
        <item m="1" x="1414"/>
        <item m="1" x="406"/>
        <item m="1" x="1462"/>
        <item m="1" x="443"/>
        <item m="1" x="1515"/>
        <item m="1" x="484"/>
        <item m="1" x="1571"/>
        <item m="1" x="522"/>
        <item m="1" x="1613"/>
        <item m="1" x="554"/>
        <item m="1" x="1664"/>
        <item m="1" x="591"/>
        <item m="1" x="1713"/>
        <item m="1" x="625"/>
        <item m="1" x="1769"/>
        <item m="1" x="660"/>
        <item m="1" x="1814"/>
        <item m="1" x="699"/>
        <item m="1" x="1860"/>
        <item m="1" x="735"/>
        <item m="1" x="1907"/>
        <item m="1" x="773"/>
        <item m="1" x="1964"/>
        <item m="1" x="807"/>
        <item m="1" x="2010"/>
        <item m="1" x="848"/>
        <item m="1" x="1416"/>
        <item m="1" x="408"/>
        <item m="1" x="1464"/>
        <item m="1" x="445"/>
        <item m="1" x="1518"/>
        <item m="1" x="488"/>
        <item m="1" x="1575"/>
        <item m="1" x="525"/>
        <item m="1" x="1618"/>
        <item m="1" x="559"/>
        <item m="1" x="1668"/>
        <item m="1" x="597"/>
        <item m="1" x="629"/>
        <item m="1" x="1774"/>
        <item m="1" x="666"/>
        <item m="1" x="1821"/>
        <item m="1" x="704"/>
        <item m="1" x="1868"/>
        <item m="1" x="740"/>
        <item m="1" x="1913"/>
        <item m="1" x="779"/>
        <item m="1" x="1970"/>
        <item m="1" x="812"/>
        <item m="1" x="2016"/>
        <item m="1" x="853"/>
        <item m="1" x="2060"/>
        <item m="1" x="885"/>
        <item m="1" x="2102"/>
        <item m="1" x="916"/>
        <item m="1" x="2144"/>
        <item m="1" x="1519"/>
        <item m="1" x="490"/>
        <item m="1" x="1577"/>
        <item m="1" x="527"/>
        <item m="1" x="1621"/>
        <item m="1" x="563"/>
        <item m="1" x="1672"/>
        <item m="1" x="599"/>
        <item m="1" x="1723"/>
        <item m="1" x="634"/>
        <item m="1" x="1780"/>
        <item m="1" x="671"/>
        <item m="1" x="1827"/>
        <item m="1" x="709"/>
        <item m="1" x="1875"/>
        <item m="1" x="746"/>
        <item m="1" x="1918"/>
        <item m="1" x="784"/>
        <item m="1" x="1978"/>
        <item m="1" x="819"/>
        <item m="1" x="2025"/>
        <item m="1" x="859"/>
        <item m="1" x="2067"/>
        <item m="1" x="891"/>
        <item m="1" x="2109"/>
        <item m="1" x="923"/>
        <item m="1" x="2151"/>
        <item m="1" x="944"/>
        <item m="1" x="2193"/>
        <item m="1" x="970"/>
        <item m="1" x="2234"/>
        <item m="1" x="1623"/>
        <item m="1" x="565"/>
        <item m="1" x="1674"/>
        <item m="1" x="601"/>
        <item m="1" x="1727"/>
        <item m="1" x="638"/>
        <item m="1" x="1784"/>
        <item m="1" x="675"/>
        <item m="1" x="1831"/>
        <item m="1" x="715"/>
        <item m="1" x="1880"/>
        <item m="1" x="752"/>
        <item m="1" x="1925"/>
        <item m="1" x="789"/>
        <item m="1" x="1984"/>
        <item m="1" x="824"/>
        <item m="1" x="2031"/>
        <item m="1" x="865"/>
        <item m="1" x="2073"/>
        <item m="1" x="896"/>
        <item m="1" x="2116"/>
        <item m="1" x="929"/>
        <item m="1" x="2158"/>
        <item m="1" x="949"/>
        <item m="1" x="2200"/>
        <item m="1" x="977"/>
        <item m="1" x="2242"/>
        <item m="1" x="998"/>
        <item m="1" x="22"/>
        <item m="1" x="1023"/>
        <item m="1" x="1729"/>
        <item m="1" x="640"/>
        <item m="1" x="1786"/>
        <item m="1" x="677"/>
        <item m="1" x="1835"/>
        <item m="1" x="719"/>
        <item m="1" x="1884"/>
        <item m="1" x="755"/>
        <item m="1" x="1931"/>
        <item m="1" x="793"/>
        <item m="1" x="1990"/>
        <item m="1" x="829"/>
        <item m="1" x="870"/>
        <item m="1" x="2079"/>
        <item m="1" x="900"/>
        <item m="1" x="2122"/>
        <item m="1" x="933"/>
        <item m="1" x="2164"/>
        <item m="1" x="954"/>
        <item m="1" x="2206"/>
        <item m="1" x="983"/>
        <item m="1" x="2247"/>
        <item m="1" x="1003"/>
        <item m="1" x="28"/>
        <item m="1" x="1028"/>
        <item m="1" x="49"/>
        <item m="1" x="1042"/>
        <item m="1" x="71"/>
        <item m="1" x="1060"/>
        <item m="1" x="101"/>
        <item m="1" x="1837"/>
        <item m="1" x="721"/>
        <item m="1" x="1886"/>
        <item m="1" x="757"/>
        <item m="1" x="1935"/>
        <item m="1" x="797"/>
        <item m="1" x="1994"/>
        <item m="1" x="833"/>
        <item m="1" x="2039"/>
        <item m="1" x="874"/>
        <item m="1" x="2082"/>
        <item m="1" x="904"/>
        <item m="1" x="2124"/>
        <item m="1" x="2168"/>
        <item m="1" x="958"/>
        <item m="1" x="2209"/>
        <item m="1" x="987"/>
        <item m="1" x="2251"/>
        <item m="1" x="1007"/>
        <item m="1" x="32"/>
        <item m="1" x="1032"/>
        <item m="1" x="52"/>
        <item m="1" x="1046"/>
        <item m="1" x="75"/>
        <item m="1" x="1064"/>
        <item m="1" x="104"/>
        <item m="1" x="1080"/>
        <item m="1" x="124"/>
        <item m="1" x="1107"/>
        <item m="1" x="1937"/>
        <item m="1" x="799"/>
        <item m="1" x="1996"/>
        <item m="1" x="835"/>
        <item m="1" x="2041"/>
        <item m="1" x="876"/>
        <item m="1" x="2084"/>
        <item m="1" x="906"/>
        <item m="1" x="2126"/>
        <item m="1" x="2170"/>
        <item m="1" x="960"/>
        <item m="1" x="2211"/>
        <item m="1" x="989"/>
        <item m="1" x="2253"/>
        <item m="1" x="1009"/>
        <item m="1" x="1034"/>
        <item m="1" x="54"/>
        <item m="1" x="1048"/>
        <item m="1" x="77"/>
        <item m="1" x="1066"/>
        <item m="1" x="106"/>
        <item m="1" x="1082"/>
        <item m="1" x="126"/>
        <item m="1" x="1108"/>
        <item m="1" x="146"/>
        <item m="1" x="1129"/>
        <item m="1" x="166"/>
        <item m="1" x="1156"/>
        <item m="1" x="191"/>
      </items>
    </pivotField>
    <pivotField compact="0" outline="0" showAll="0" defaultSubtotal="0"/>
    <pivotField dataField="1" compact="0" outline="0" showAll="0" defaultSubtotal="0"/>
    <pivotField compact="0" outline="0" showAll="0" defaultSubtotal="0"/>
    <pivotField dataField="1" compact="0" outline="0" showAll="0" defaultSubtotal="0"/>
    <pivotField compact="0" outline="0" showAll="0" defaultSubtotal="0"/>
    <pivotField compact="0" outline="0" showAll="0" defaultSubtotal="0"/>
    <pivotField compact="0" outline="0" showAll="0" defaultSubtotal="0"/>
    <pivotField compact="0" outline="0" showAll="0" defaultSubtotal="0"/>
    <pivotField compact="0" outline="0" showAll="0" defaultSubtotal="0"/>
    <pivotField compact="0" outline="0" showAll="0" defaultSubtotal="0"/>
    <pivotField compact="0" outline="0" showAll="0" defaultSubtotal="0"/>
    <pivotField axis="axisRow" compact="0" outline="0" showAll="0" defaultSubtotal="0">
      <items count="189">
        <item m="1" x="15"/>
        <item m="1" x="97"/>
        <item m="1" x="77"/>
        <item m="1" x="68"/>
        <item m="1" x="137"/>
        <item m="1" x="156"/>
        <item m="1" x="33"/>
        <item m="1" x="108"/>
        <item m="1" x="115"/>
        <item m="1" x="87"/>
        <item m="1" x="31"/>
        <item m="1" x="182"/>
        <item m="1" x="94"/>
        <item m="1" x="175"/>
        <item m="1" x="85"/>
        <item m="1" x="98"/>
        <item m="1" x="9"/>
        <item m="1" x="140"/>
        <item m="1" x="139"/>
        <item m="1" x="165"/>
        <item m="1" x="143"/>
        <item m="1" x="34"/>
        <item m="1" x="21"/>
        <item m="1" x="6"/>
        <item m="1" x="13"/>
        <item m="1" x="86"/>
        <item m="1" x="11"/>
        <item m="1" x="41"/>
        <item m="1" x="162"/>
        <item m="1" x="92"/>
        <item m="1" x="60"/>
        <item m="1" x="155"/>
        <item m="1" x="38"/>
        <item m="1" x="69"/>
        <item m="1" x="171"/>
        <item m="1" x="18"/>
        <item m="1" x="90"/>
        <item m="1" x="66"/>
        <item m="1" x="136"/>
        <item m="1" x="116"/>
        <item m="1" x="121"/>
        <item m="1" x="185"/>
        <item m="1" x="46"/>
        <item m="1" x="63"/>
        <item m="1" x="124"/>
        <item m="1" x="74"/>
        <item m="1" x="45"/>
        <item m="1" x="164"/>
        <item m="1" x="20"/>
        <item m="1" x="100"/>
        <item m="1" x="186"/>
        <item m="1" x="132"/>
        <item x="1"/>
        <item m="1" x="146"/>
        <item m="1" x="128"/>
        <item x="4"/>
        <item m="1" x="180"/>
        <item m="1" x="170"/>
        <item m="1" x="10"/>
        <item m="1" x="24"/>
        <item m="1" x="135"/>
        <item m="1" x="183"/>
        <item m="1" x="109"/>
        <item m="1" x="51"/>
        <item m="1" x="67"/>
        <item x="2"/>
        <item m="1" x="52"/>
        <item m="1" x="75"/>
        <item m="1" x="138"/>
        <item m="1" x="142"/>
        <item m="1" x="53"/>
        <item m="1" x="16"/>
        <item m="1" x="56"/>
        <item m="1" x="160"/>
        <item x="3"/>
        <item m="1" x="149"/>
        <item m="1" x="17"/>
        <item m="1" x="89"/>
        <item m="1" x="72"/>
        <item m="1" x="73"/>
        <item m="1" x="44"/>
        <item m="1" x="57"/>
        <item m="1" x="79"/>
        <item m="1" x="93"/>
        <item m="1" x="158"/>
        <item m="1" x="103"/>
        <item m="1" x="48"/>
        <item m="1" x="153"/>
        <item m="1" x="61"/>
        <item m="1" x="71"/>
        <item m="1" x="113"/>
        <item m="1" x="126"/>
        <item m="1" x="117"/>
        <item m="1" x="78"/>
        <item m="1" x="58"/>
        <item m="1" x="131"/>
        <item m="1" x="64"/>
        <item m="1" x="101"/>
        <item m="1" x="187"/>
        <item m="1" x="50"/>
        <item m="1" x="163"/>
        <item m="1" x="172"/>
        <item m="1" x="112"/>
        <item m="1" x="169"/>
        <item m="1" x="168"/>
        <item m="1" x="39"/>
        <item m="1" x="125"/>
        <item m="1" x="111"/>
        <item m="1" x="179"/>
        <item m="1" x="173"/>
        <item m="1" x="184"/>
        <item m="1" x="188"/>
        <item m="1" x="84"/>
        <item m="1" x="22"/>
        <item m="1" x="157"/>
        <item m="1" x="25"/>
        <item m="1" x="91"/>
        <item m="1" x="99"/>
        <item m="1" x="122"/>
        <item m="1" x="144"/>
        <item m="1" x="127"/>
        <item m="1" x="27"/>
        <item m="1" x="105"/>
        <item m="1" x="106"/>
        <item m="1" x="174"/>
        <item m="1" x="129"/>
        <item m="1" x="62"/>
        <item m="1" x="102"/>
        <item m="1" x="181"/>
        <item m="1" x="145"/>
        <item m="1" x="88"/>
        <item m="1" x="59"/>
        <item m="1" x="133"/>
        <item m="1" x="80"/>
        <item m="1" x="36"/>
        <item m="1" x="120"/>
        <item m="1" x="40"/>
        <item m="1" x="65"/>
        <item m="1" x="26"/>
        <item m="1" x="7"/>
        <item m="1" x="54"/>
        <item m="1" x="49"/>
        <item m="1" x="30"/>
        <item m="1" x="43"/>
        <item m="1" x="37"/>
        <item m="1" x="28"/>
        <item m="1" x="47"/>
        <item m="1" x="152"/>
        <item m="1" x="23"/>
        <item m="1" x="178"/>
        <item m="1" x="151"/>
        <item m="1" x="147"/>
        <item m="1" x="83"/>
        <item m="1" x="42"/>
        <item m="1" x="176"/>
        <item m="1" x="154"/>
        <item m="1" x="32"/>
        <item m="1" x="150"/>
        <item m="1" x="141"/>
        <item m="1" x="107"/>
        <item x="0"/>
        <item m="1" x="134"/>
        <item m="1" x="110"/>
        <item m="1" x="82"/>
        <item m="1" x="35"/>
        <item m="1" x="5"/>
        <item m="1" x="14"/>
        <item m="1" x="167"/>
        <item m="1" x="130"/>
        <item m="1" x="29"/>
        <item m="1" x="177"/>
        <item m="1" x="119"/>
        <item m="1" x="148"/>
        <item m="1" x="70"/>
        <item m="1" x="96"/>
        <item m="1" x="12"/>
        <item m="1" x="123"/>
        <item m="1" x="166"/>
        <item m="1" x="95"/>
        <item m="1" x="104"/>
        <item m="1" x="55"/>
        <item m="1" x="159"/>
        <item m="1" x="81"/>
        <item m="1" x="76"/>
        <item m="1" x="19"/>
        <item m="1" x="114"/>
        <item m="1" x="161"/>
        <item m="1" x="118"/>
        <item m="1" x="8"/>
      </items>
    </pivotField>
    <pivotField compact="0" outline="0" showAll="0" defaultSubtotal="0"/>
    <pivotField compact="0" outline="0" showAll="0" defaultSubtotal="0"/>
    <pivotField compact="0" outline="0" showAll="0" defaultSubtotal="0"/>
  </pivotFields>
  <rowFields count="4">
    <field x="19"/>
    <field x="3"/>
    <field x="4"/>
    <field x="7"/>
  </rowFields>
  <rowItems count="7">
    <i>
      <x v="52"/>
      <x v="5178"/>
      <x v="1"/>
      <x v="1920"/>
    </i>
    <i>
      <x v="55"/>
      <x v="5754"/>
      <x v="1"/>
      <x v="1914"/>
    </i>
    <i>
      <x v="65"/>
      <x v="5180"/>
      <x v="2"/>
      <x v="1917"/>
    </i>
    <i r="1">
      <x v="5183"/>
      <x v="3"/>
      <x v="1919"/>
    </i>
    <i>
      <x v="74"/>
      <x v="5753"/>
      <x/>
      <x v="1910"/>
    </i>
    <i>
      <x v="160"/>
      <x v="3880"/>
      <x v="1"/>
      <x v="1914"/>
    </i>
    <i t="grand">
      <x/>
    </i>
  </rowItems>
  <colFields count="1">
    <field x="-2"/>
  </colFields>
  <colItems count="2">
    <i>
      <x/>
    </i>
    <i i="1">
      <x v="1"/>
    </i>
  </colItems>
  <dataFields count="2">
    <dataField name="Original Amt. (LCY) " fld="9" baseField="7" baseItem="1920"/>
    <dataField name="Remaining Amt. (LCY) " fld="11" baseField="7" baseItem="1920"/>
  </dataFields>
  <pivotTableStyleInfo name="PivotStyleMedium2" showRowHeaders="0"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nabledSubtotalsDefault="0" SubtotalsOnTopDefault="0"/>
    </ext>
  </extLst>
</pivotTableDefinition>
</file>

<file path=xl/slicerCaches/slicerCache1.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Customer_Posting_Group1" xr10:uid="{03489953-4AD1-466D-9F85-656130296193}" sourceName="Customer Posting Group">
  <pivotTables>
    <pivotTable tabId="102" name="PivotTable1"/>
  </pivotTables>
  <data>
    <tabular pivotCacheId="2">
      <items count="6">
        <i x="0" s="1"/>
        <i x="1" s="1"/>
        <i x="5" s="1" nd="1"/>
        <i x="4" s="1" nd="1"/>
        <i x="3" s="1" nd="1"/>
        <i x="2" s="1" nd="1"/>
      </items>
    </tabular>
  </data>
</slicerCacheDefinition>
</file>

<file path=xl/slicerCaches/slicerCache2.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Name1" xr10:uid="{41B80D30-EC33-4BAA-9C1C-FDEC3F774FB8}" sourceName="Name">
  <pivotTables>
    <pivotTable tabId="102" name="PivotTable1"/>
  </pivotTables>
  <data>
    <tabular pivotCacheId="2">
      <items count="189">
        <i x="1" s="1"/>
        <i x="4" s="1"/>
        <i x="2" s="1"/>
        <i x="3" s="1"/>
        <i x="0" s="1"/>
        <i x="15" s="1" nd="1"/>
        <i x="97" s="1" nd="1"/>
        <i x="77" s="1" nd="1"/>
        <i x="68" s="1" nd="1"/>
        <i x="137" s="1" nd="1"/>
        <i x="156" s="1" nd="1"/>
        <i x="33" s="1" nd="1"/>
        <i x="108" s="1" nd="1"/>
        <i x="115" s="1" nd="1"/>
        <i x="87" s="1" nd="1"/>
        <i x="31" s="1" nd="1"/>
        <i x="182" s="1" nd="1"/>
        <i x="94" s="1" nd="1"/>
        <i x="175" s="1" nd="1"/>
        <i x="85" s="1" nd="1"/>
        <i x="98" s="1" nd="1"/>
        <i x="9" s="1" nd="1"/>
        <i x="140" s="1" nd="1"/>
        <i x="139" s="1" nd="1"/>
        <i x="165" s="1" nd="1"/>
        <i x="143" s="1" nd="1"/>
        <i x="34" s="1" nd="1"/>
        <i x="21" s="1" nd="1"/>
        <i x="6" s="1" nd="1"/>
        <i x="13" s="1" nd="1"/>
        <i x="86" s="1" nd="1"/>
        <i x="11" s="1" nd="1"/>
        <i x="41" s="1" nd="1"/>
        <i x="162" s="1" nd="1"/>
        <i x="92" s="1" nd="1"/>
        <i x="60" s="1" nd="1"/>
        <i x="155" s="1" nd="1"/>
        <i x="38" s="1" nd="1"/>
        <i x="69" s="1" nd="1"/>
        <i x="171" s="1" nd="1"/>
        <i x="18" s="1" nd="1"/>
        <i x="90" s="1" nd="1"/>
        <i x="66" s="1" nd="1"/>
        <i x="136" s="1" nd="1"/>
        <i x="116" s="1" nd="1"/>
        <i x="121" s="1" nd="1"/>
        <i x="185" s="1" nd="1"/>
        <i x="46" s="1" nd="1"/>
        <i x="63" s="1" nd="1"/>
        <i x="124" s="1" nd="1"/>
        <i x="74" s="1" nd="1"/>
        <i x="45" s="1" nd="1"/>
        <i x="164" s="1" nd="1"/>
        <i x="20" s="1" nd="1"/>
        <i x="100" s="1" nd="1"/>
        <i x="186" s="1" nd="1"/>
        <i x="132" s="1" nd="1"/>
        <i x="146" s="1" nd="1"/>
        <i x="128" s="1" nd="1"/>
        <i x="180" s="1" nd="1"/>
        <i x="170" s="1" nd="1"/>
        <i x="10" s="1" nd="1"/>
        <i x="24" s="1" nd="1"/>
        <i x="135" s="1" nd="1"/>
        <i x="183" s="1" nd="1"/>
        <i x="109" s="1" nd="1"/>
        <i x="51" s="1" nd="1"/>
        <i x="67" s="1" nd="1"/>
        <i x="52" s="1" nd="1"/>
        <i x="75" s="1" nd="1"/>
        <i x="138" s="1" nd="1"/>
        <i x="142" s="1" nd="1"/>
        <i x="53" s="1" nd="1"/>
        <i x="16" s="1" nd="1"/>
        <i x="56" s="1" nd="1"/>
        <i x="160" s="1" nd="1"/>
        <i x="149" s="1" nd="1"/>
        <i x="17" s="1" nd="1"/>
        <i x="89" s="1" nd="1"/>
        <i x="72" s="1" nd="1"/>
        <i x="73" s="1" nd="1"/>
        <i x="44" s="1" nd="1"/>
        <i x="57" s="1" nd="1"/>
        <i x="79" s="1" nd="1"/>
        <i x="93" s="1" nd="1"/>
        <i x="158" s="1" nd="1"/>
        <i x="103" s="1" nd="1"/>
        <i x="48" s="1" nd="1"/>
        <i x="153" s="1" nd="1"/>
        <i x="61" s="1" nd="1"/>
        <i x="71" s="1" nd="1"/>
        <i x="113" s="1" nd="1"/>
        <i x="126" s="1" nd="1"/>
        <i x="117" s="1" nd="1"/>
        <i x="78" s="1" nd="1"/>
        <i x="58" s="1" nd="1"/>
        <i x="131" s="1" nd="1"/>
        <i x="64" s="1" nd="1"/>
        <i x="101" s="1" nd="1"/>
        <i x="187" s="1" nd="1"/>
        <i x="50" s="1" nd="1"/>
        <i x="163" s="1" nd="1"/>
        <i x="172" s="1" nd="1"/>
        <i x="112" s="1" nd="1"/>
        <i x="169" s="1" nd="1"/>
        <i x="168" s="1" nd="1"/>
        <i x="39" s="1" nd="1"/>
        <i x="125" s="1" nd="1"/>
        <i x="111" s="1" nd="1"/>
        <i x="179" s="1" nd="1"/>
        <i x="173" s="1" nd="1"/>
        <i x="184" s="1" nd="1"/>
        <i x="188" s="1" nd="1"/>
        <i x="84" s="1" nd="1"/>
        <i x="22" s="1" nd="1"/>
        <i x="157" s="1" nd="1"/>
        <i x="25" s="1" nd="1"/>
        <i x="91" s="1" nd="1"/>
        <i x="99" s="1" nd="1"/>
        <i x="122" s="1" nd="1"/>
        <i x="144" s="1" nd="1"/>
        <i x="127" s="1" nd="1"/>
        <i x="27" s="1" nd="1"/>
        <i x="105" s="1" nd="1"/>
        <i x="106" s="1" nd="1"/>
        <i x="174" s="1" nd="1"/>
        <i x="129" s="1" nd="1"/>
        <i x="62" s="1" nd="1"/>
        <i x="102" s="1" nd="1"/>
        <i x="181" s="1" nd="1"/>
        <i x="145" s="1" nd="1"/>
        <i x="88" s="1" nd="1"/>
        <i x="59" s="1" nd="1"/>
        <i x="133" s="1" nd="1"/>
        <i x="80" s="1" nd="1"/>
        <i x="36" s="1" nd="1"/>
        <i x="120" s="1" nd="1"/>
        <i x="40" s="1" nd="1"/>
        <i x="65" s="1" nd="1"/>
        <i x="26" s="1" nd="1"/>
        <i x="7" s="1" nd="1"/>
        <i x="54" s="1" nd="1"/>
        <i x="49" s="1" nd="1"/>
        <i x="30" s="1" nd="1"/>
        <i x="43" s="1" nd="1"/>
        <i x="37" s="1" nd="1"/>
        <i x="28" s="1" nd="1"/>
        <i x="47" s="1" nd="1"/>
        <i x="152" s="1" nd="1"/>
        <i x="23" s="1" nd="1"/>
        <i x="178" s="1" nd="1"/>
        <i x="151" s="1" nd="1"/>
        <i x="147" s="1" nd="1"/>
        <i x="83" s="1" nd="1"/>
        <i x="42" s="1" nd="1"/>
        <i x="176" s="1" nd="1"/>
        <i x="154" s="1" nd="1"/>
        <i x="32" s="1" nd="1"/>
        <i x="150" s="1" nd="1"/>
        <i x="141" s="1" nd="1"/>
        <i x="107" s="1" nd="1"/>
        <i x="134" s="1" nd="1"/>
        <i x="110" s="1" nd="1"/>
        <i x="82" s="1" nd="1"/>
        <i x="35" s="1" nd="1"/>
        <i x="5" s="1" nd="1"/>
        <i x="14" s="1" nd="1"/>
        <i x="167" s="1" nd="1"/>
        <i x="130" s="1" nd="1"/>
        <i x="29" s="1" nd="1"/>
        <i x="177" s="1" nd="1"/>
        <i x="119" s="1" nd="1"/>
        <i x="148" s="1" nd="1"/>
        <i x="70" s="1" nd="1"/>
        <i x="96" s="1" nd="1"/>
        <i x="12" s="1" nd="1"/>
        <i x="123" s="1" nd="1"/>
        <i x="166" s="1" nd="1"/>
        <i x="95" s="1" nd="1"/>
        <i x="104" s="1" nd="1"/>
        <i x="55" s="1" nd="1"/>
        <i x="159" s="1" nd="1"/>
        <i x="81" s="1" nd="1"/>
        <i x="76" s="1" nd="1"/>
        <i x="19" s="1" nd="1"/>
        <i x="114" s="1" nd="1"/>
        <i x="161" s="1" nd="1"/>
        <i x="118" s="1" nd="1"/>
        <i x="8" s="1" nd="1"/>
      </items>
    </tabular>
  </data>
</slicerCacheDefinition>
</file>

<file path=xl/slicers/slicer1.xml><?xml version="1.0" encoding="utf-8"?>
<slicers xmlns="http://schemas.microsoft.com/office/spreadsheetml/2009/9/main" xmlns:mc="http://schemas.openxmlformats.org/markup-compatibility/2006" xmlns:x="http://schemas.openxmlformats.org/spreadsheetml/2006/main" xmlns:xr10="http://schemas.microsoft.com/office/spreadsheetml/2016/revision10" mc:Ignorable="x xr10">
  <slicer name="Customer Posting Group 1" xr10:uid="{D7497DAC-5227-45E6-A615-FD6EA4789124}" cache="Slicer_Customer_Posting_Group1" caption="Customer Posting Group" rowHeight="241300"/>
  <slicer name="Name 1" xr10:uid="{4BFCFFE7-FD92-4DD7-9890-D89F3AE130A3}" cache="Slicer_Name1" caption="Name" rowHeight="241300"/>
</slicer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1CACBC20-C896-4CAE-8363-EE2ACE86C552}" name="CustLedgerEntry" displayName="CustLedgerEntry" ref="D13:Z20" totalsRowCount="1">
  <autoFilter ref="D13:Z19" xr:uid="{1CACBC20-C896-4CAE-8363-EE2ACE86C552}"/>
  <tableColumns count="23">
    <tableColumn id="1" xr3:uid="{1D2F4DC4-1278-416D-A85C-A9BA9662082D}" name="Entry No." totalsRowFunction="sum" dataDxfId="22"/>
    <tableColumn id="2" xr3:uid="{2E0F0087-BDFB-4453-89EB-EB92F1735702}" name="Customer Posting Group" dataDxfId="21"/>
    <tableColumn id="3" xr3:uid="{1DEA0A4E-E33B-4B37-B1EC-4DDEA9635F45}" name="Description" dataDxfId="20"/>
    <tableColumn id="4" xr3:uid="{949D8C0C-3DFA-4522-9224-982F43DB3D54}" name="Document No." dataDxfId="19"/>
    <tableColumn id="5" xr3:uid="{3FD07805-9011-45D7-81F3-2BB8457DE72B}" name="Document Date" dataDxfId="18"/>
    <tableColumn id="6" xr3:uid="{CE408C87-59B0-44B2-9828-7400C0B08D5A}" name="Document Type" dataDxfId="17"/>
    <tableColumn id="7" xr3:uid="{A37A314D-A6EF-4C98-B931-5C6759225F6B}" name="Posting Date" dataDxfId="16"/>
    <tableColumn id="8" xr3:uid="{4B9F705C-3186-4DD1-8D87-F54869E71582}" name="Due Date" dataDxfId="15"/>
    <tableColumn id="9" xr3:uid="{82F22229-3F52-4527-99C6-A79CD26FBA16}" name="Journal Batch Name" dataDxfId="14"/>
    <tableColumn id="10" xr3:uid="{76458D3F-961D-4C60-BB9A-6070B66E17F4}" name="Original Amt. (LCY)" totalsRowFunction="sum" dataDxfId="13"/>
    <tableColumn id="11" xr3:uid="{17116877-3855-4D41-92BB-EDB0E080E873}" name="Open" dataDxfId="12"/>
    <tableColumn id="12" xr3:uid="{F52DD6C4-DB80-41D0-9BFA-1ECDC31BDE08}" name="Remaining Amt. (LCY)" totalsRowFunction="sum" dataDxfId="11"/>
    <tableColumn id="13" xr3:uid="{96A25820-8EDE-4A42-83D4-53FE05D96C0E}" name="Inv. Discount (LCY)" totalsRowFunction="sum" dataDxfId="10"/>
    <tableColumn id="14" xr3:uid="{3F3664B5-4591-4D14-A495-5CA34A621153}" name="Address" dataDxfId="9"/>
    <tableColumn id="15" xr3:uid="{E649D874-1401-417F-8EE8-FA721B2A383F}" name="Application Method" dataDxfId="8"/>
    <tableColumn id="16" xr3:uid="{63728819-7E8E-49EB-B931-443B23E0AAB4}" name="City" dataDxfId="7"/>
    <tableColumn id="17" xr3:uid="{14738862-AF13-45EF-841D-5ACD385B07D1}" name="Contact" dataDxfId="6"/>
    <tableColumn id="18" xr3:uid="{D7AC3173-1AC1-433B-A526-1245A0F3919A}" name="Country/Region Code" dataDxfId="5"/>
    <tableColumn id="19" xr3:uid="{AA195291-D518-4570-A3FE-5A2520ABA680}" name="County" dataDxfId="4"/>
    <tableColumn id="20" xr3:uid="{796874F3-32F8-4229-8931-4BEFC78F6FB8}" name="Name" dataDxfId="3"/>
    <tableColumn id="21" xr3:uid="{D1AF7A7C-14DC-4649-BBFE-43F921FB58C1}" name="No." dataDxfId="2"/>
    <tableColumn id="22" xr3:uid="{707BFBB5-F6E4-4071-BF7C-32F16B02586F}" name="Payment Terms Code" dataDxfId="1"/>
    <tableColumn id="23" xr3:uid="{1ED1858F-1D9A-45BB-AED6-5E60671746C5}" name="Phone No." totalsRowFunction="count" dataDxfId="0"/>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microsoft.com/office/2007/relationships/slicer" Target="../slicers/slicer1.xml"/><Relationship Id="rId2" Type="http://schemas.openxmlformats.org/officeDocument/2006/relationships/drawing" Target="../drawings/drawing1.xml"/><Relationship Id="rId1" Type="http://schemas.openxmlformats.org/officeDocument/2006/relationships/pivotTable" Target="../pivotTables/pivotTable1.xml"/></Relationships>
</file>

<file path=xl/worksheets/_rels/sheet2.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66FB91-882D-4657-9562-D187CA7C8363}">
  <dimension ref="B3:G19"/>
  <sheetViews>
    <sheetView showGridLines="0" tabSelected="1" workbookViewId="0">
      <selection activeCell="C39" sqref="C39"/>
    </sheetView>
  </sheetViews>
  <sheetFormatPr defaultRowHeight="15" x14ac:dyDescent="0.25"/>
  <cols>
    <col min="2" max="2" width="29.140625" bestFit="1" customWidth="1"/>
    <col min="3" max="3" width="24.7109375" bestFit="1" customWidth="1"/>
    <col min="4" max="4" width="27.28515625" bestFit="1" customWidth="1"/>
    <col min="5" max="5" width="11.42578125" bestFit="1" customWidth="1"/>
    <col min="6" max="6" width="18.42578125" style="19" bestFit="1" customWidth="1"/>
    <col min="7" max="7" width="20.85546875" style="19" bestFit="1" customWidth="1"/>
  </cols>
  <sheetData>
    <row r="3" spans="2:7" ht="27.75" x14ac:dyDescent="0.55000000000000004">
      <c r="B3" s="13" t="s">
        <v>73</v>
      </c>
    </row>
    <row r="12" spans="2:7" ht="32.25" customHeight="1" x14ac:dyDescent="0.25">
      <c r="B12" s="18" t="s">
        <v>39</v>
      </c>
      <c r="C12" s="18" t="s">
        <v>15</v>
      </c>
      <c r="D12" s="18" t="s">
        <v>141</v>
      </c>
      <c r="E12" s="18" t="s">
        <v>21</v>
      </c>
      <c r="F12" t="s">
        <v>153</v>
      </c>
      <c r="G12" t="s">
        <v>154</v>
      </c>
    </row>
    <row r="13" spans="2:7" x14ac:dyDescent="0.25">
      <c r="B13" t="s">
        <v>91</v>
      </c>
      <c r="C13" t="s">
        <v>111</v>
      </c>
      <c r="D13" s="12">
        <v>43470</v>
      </c>
      <c r="E13" s="12">
        <v>43491</v>
      </c>
      <c r="F13" s="17">
        <v>19333.38</v>
      </c>
      <c r="G13" s="17">
        <v>19333.38</v>
      </c>
    </row>
    <row r="14" spans="2:7" x14ac:dyDescent="0.25">
      <c r="B14" t="s">
        <v>97</v>
      </c>
      <c r="C14" t="s">
        <v>119</v>
      </c>
      <c r="D14" s="12">
        <v>43470</v>
      </c>
      <c r="E14" s="12">
        <v>43484</v>
      </c>
      <c r="F14" s="17">
        <v>20183.669999999998</v>
      </c>
      <c r="G14" s="17">
        <v>20183.669999999998</v>
      </c>
    </row>
    <row r="15" spans="2:7" x14ac:dyDescent="0.25">
      <c r="B15" t="s">
        <v>105</v>
      </c>
      <c r="C15" t="s">
        <v>113</v>
      </c>
      <c r="D15" s="12">
        <v>43473</v>
      </c>
      <c r="E15" s="12">
        <v>43487</v>
      </c>
      <c r="F15" s="17">
        <v>19758.62</v>
      </c>
      <c r="G15" s="17">
        <v>19758.62</v>
      </c>
    </row>
    <row r="16" spans="2:7" x14ac:dyDescent="0.25">
      <c r="C16" t="s">
        <v>115</v>
      </c>
      <c r="D16" s="12">
        <v>43475</v>
      </c>
      <c r="E16" s="12">
        <v>43489</v>
      </c>
      <c r="F16" s="17">
        <v>20607.18</v>
      </c>
      <c r="G16" s="17">
        <v>20607.18</v>
      </c>
    </row>
    <row r="17" spans="2:7" x14ac:dyDescent="0.25">
      <c r="B17" t="s">
        <v>72</v>
      </c>
      <c r="C17" t="s">
        <v>117</v>
      </c>
      <c r="D17" s="12">
        <v>43466</v>
      </c>
      <c r="E17" s="12">
        <v>43480</v>
      </c>
      <c r="F17" s="17">
        <v>20183.95</v>
      </c>
      <c r="G17" s="17">
        <v>20183.95</v>
      </c>
    </row>
    <row r="18" spans="2:7" x14ac:dyDescent="0.25">
      <c r="B18" t="s">
        <v>102</v>
      </c>
      <c r="C18" t="s">
        <v>109</v>
      </c>
      <c r="D18" s="12">
        <v>43470</v>
      </c>
      <c r="E18" s="12">
        <v>43484</v>
      </c>
      <c r="F18" s="17">
        <v>15535.35</v>
      </c>
      <c r="G18" s="17">
        <v>15535.35</v>
      </c>
    </row>
    <row r="19" spans="2:7" x14ac:dyDescent="0.25">
      <c r="B19" t="s">
        <v>152</v>
      </c>
      <c r="F19" s="17">
        <v>115602.15000000001</v>
      </c>
      <c r="G19" s="17">
        <v>115602.15000000001</v>
      </c>
    </row>
  </sheetData>
  <pageMargins left="0.7" right="0.7" top="0.75" bottom="0.75" header="0.3" footer="0.3"/>
  <drawing r:id="rId2"/>
  <extLst>
    <ext xmlns:x14="http://schemas.microsoft.com/office/spreadsheetml/2009/9/main" uri="{A8765BA9-456A-4dab-B4F3-ACF838C121DE}">
      <x14:slicerList>
        <x14:slicer r:id="rId3"/>
      </x14:slicerList>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X25"/>
  <sheetViews>
    <sheetView showGridLines="0" topLeftCell="B2" workbookViewId="0">
      <selection activeCell="D15" sqref="D15"/>
    </sheetView>
  </sheetViews>
  <sheetFormatPr defaultRowHeight="15" x14ac:dyDescent="0.25"/>
  <cols>
    <col min="1" max="1" width="9.140625" hidden="1" customWidth="1"/>
    <col min="3" max="3" width="23" bestFit="1" customWidth="1"/>
    <col min="4" max="4" width="18.85546875" bestFit="1" customWidth="1"/>
    <col min="5" max="5" width="25.28515625" bestFit="1" customWidth="1"/>
    <col min="6" max="6" width="13.7109375" bestFit="1" customWidth="1"/>
    <col min="7" max="7" width="16.140625" bestFit="1" customWidth="1"/>
    <col min="8" max="8" width="17.140625" bestFit="1" customWidth="1"/>
    <col min="9" max="9" width="17.28515625" bestFit="1" customWidth="1"/>
    <col min="10" max="10" width="14.42578125" bestFit="1" customWidth="1"/>
    <col min="11" max="11" width="13.5703125" bestFit="1" customWidth="1"/>
    <col min="12" max="12" width="21" bestFit="1" customWidth="1"/>
    <col min="13" max="13" width="20.28515625" bestFit="1" customWidth="1"/>
    <col min="14" max="14" width="13.5703125" bestFit="1" customWidth="1"/>
    <col min="15" max="15" width="22.7109375" bestFit="1" customWidth="1"/>
    <col min="16" max="16" width="20" bestFit="1" customWidth="1"/>
    <col min="17" max="17" width="24.7109375" bestFit="1" customWidth="1"/>
    <col min="18" max="18" width="21.28515625" bestFit="1" customWidth="1"/>
    <col min="19" max="19" width="13.5703125" bestFit="1" customWidth="1"/>
    <col min="20" max="21" width="22.5703125" bestFit="1" customWidth="1"/>
    <col min="22" max="22" width="13.5703125" bestFit="1" customWidth="1"/>
    <col min="23" max="23" width="27" bestFit="1" customWidth="1"/>
    <col min="24" max="24" width="13.5703125" bestFit="1" customWidth="1"/>
    <col min="25" max="25" width="22.28515625" bestFit="1" customWidth="1"/>
    <col min="26" max="26" width="16.140625" bestFit="1" customWidth="1"/>
  </cols>
  <sheetData>
    <row r="1" spans="1:50" hidden="1" x14ac:dyDescent="0.25">
      <c r="A1" s="1" t="s">
        <v>150</v>
      </c>
      <c r="C1" s="1" t="s">
        <v>0</v>
      </c>
      <c r="D1" s="1" t="s">
        <v>59</v>
      </c>
      <c r="E1" s="1" t="s">
        <v>60</v>
      </c>
      <c r="F1" s="1" t="s">
        <v>60</v>
      </c>
      <c r="G1" s="1" t="s">
        <v>60</v>
      </c>
      <c r="H1" s="1" t="s">
        <v>60</v>
      </c>
      <c r="I1" s="1" t="s">
        <v>60</v>
      </c>
      <c r="J1" s="1" t="s">
        <v>60</v>
      </c>
      <c r="K1" s="1" t="s">
        <v>60</v>
      </c>
      <c r="L1" s="1" t="s">
        <v>60</v>
      </c>
      <c r="M1" s="1" t="s">
        <v>60</v>
      </c>
      <c r="N1" s="1" t="s">
        <v>60</v>
      </c>
      <c r="O1" s="1" t="s">
        <v>60</v>
      </c>
      <c r="P1" s="1" t="s">
        <v>60</v>
      </c>
      <c r="Q1" s="1" t="s">
        <v>60</v>
      </c>
      <c r="R1" s="1" t="s">
        <v>60</v>
      </c>
      <c r="S1" s="1" t="s">
        <v>60</v>
      </c>
      <c r="T1" s="1" t="s">
        <v>60</v>
      </c>
      <c r="U1" s="1" t="s">
        <v>60</v>
      </c>
      <c r="V1" s="1" t="s">
        <v>60</v>
      </c>
      <c r="W1" s="1" t="s">
        <v>60</v>
      </c>
      <c r="X1" s="1" t="s">
        <v>60</v>
      </c>
      <c r="Y1" s="1" t="s">
        <v>60</v>
      </c>
      <c r="Z1" s="1" t="s">
        <v>60</v>
      </c>
      <c r="AA1" s="1" t="s">
        <v>145</v>
      </c>
      <c r="AB1" s="1" t="s">
        <v>77</v>
      </c>
    </row>
    <row r="3" spans="1:50" ht="15.75" thickBot="1" x14ac:dyDescent="0.3">
      <c r="C3" s="2" t="s">
        <v>2</v>
      </c>
      <c r="D3" s="3" t="s">
        <v>3</v>
      </c>
      <c r="E3" s="14"/>
      <c r="F3" s="14"/>
      <c r="G3" s="14"/>
      <c r="H3" s="14"/>
      <c r="I3" s="14"/>
      <c r="J3" s="14"/>
      <c r="K3" s="14"/>
      <c r="L3" s="14"/>
      <c r="M3" s="14"/>
      <c r="N3" s="14"/>
      <c r="O3" s="14"/>
      <c r="P3" s="14"/>
      <c r="Q3" s="14"/>
      <c r="R3" s="14"/>
      <c r="S3" s="14"/>
      <c r="T3" s="14"/>
      <c r="U3" s="14"/>
      <c r="V3" s="14"/>
      <c r="W3" s="14"/>
      <c r="X3" s="14"/>
      <c r="Y3" s="14"/>
      <c r="Z3" s="14"/>
    </row>
    <row r="4" spans="1:50" ht="15.75" thickTop="1" x14ac:dyDescent="0.25">
      <c r="C4" s="4" t="s">
        <v>4</v>
      </c>
      <c r="D4" s="5"/>
      <c r="E4" s="14"/>
      <c r="F4" s="14"/>
      <c r="G4" s="14"/>
      <c r="H4" s="14"/>
      <c r="I4" s="14"/>
      <c r="J4" s="14"/>
      <c r="K4" s="14"/>
      <c r="L4" s="14"/>
      <c r="M4" s="14"/>
      <c r="N4" s="14"/>
      <c r="O4" s="14"/>
      <c r="P4" s="14"/>
      <c r="Q4" s="14"/>
      <c r="R4" s="14"/>
      <c r="S4" s="14"/>
      <c r="T4" s="14"/>
      <c r="U4" s="14"/>
      <c r="V4" s="14"/>
      <c r="W4" s="14"/>
      <c r="X4" s="14"/>
      <c r="Y4" s="14"/>
      <c r="Z4" s="14"/>
    </row>
    <row r="5" spans="1:50" x14ac:dyDescent="0.25">
      <c r="A5" s="1" t="s">
        <v>5</v>
      </c>
      <c r="C5" s="6" t="s">
        <v>6</v>
      </c>
      <c r="D5" s="8" t="str">
        <f>"1/1/2019..10/1/2019"</f>
        <v>1/1/2019..10/1/2019</v>
      </c>
      <c r="E5" s="15"/>
      <c r="F5" s="15"/>
      <c r="G5" s="15"/>
      <c r="H5" s="15"/>
      <c r="I5" s="15"/>
      <c r="J5" s="15"/>
      <c r="K5" s="15"/>
      <c r="L5" s="15"/>
      <c r="M5" s="15"/>
      <c r="N5" s="15"/>
      <c r="O5" s="15"/>
      <c r="P5" s="15"/>
      <c r="Q5" s="15"/>
      <c r="R5" s="15"/>
      <c r="S5" s="15"/>
      <c r="T5" s="15"/>
      <c r="U5" s="15"/>
      <c r="V5" s="15"/>
      <c r="W5" s="15"/>
      <c r="X5" s="15"/>
      <c r="Y5" s="15"/>
      <c r="Z5" s="15"/>
      <c r="AA5" s="1"/>
      <c r="AB5" t="s">
        <v>78</v>
      </c>
    </row>
    <row r="6" spans="1:50" x14ac:dyDescent="0.25">
      <c r="A6" s="1" t="s">
        <v>5</v>
      </c>
      <c r="C6" s="6" t="s">
        <v>27</v>
      </c>
      <c r="D6" s="8" t="b">
        <v>1</v>
      </c>
      <c r="E6" s="15"/>
      <c r="F6" s="15"/>
      <c r="G6" s="15"/>
      <c r="H6" s="15"/>
      <c r="I6" s="15"/>
      <c r="J6" s="15"/>
      <c r="K6" s="15"/>
      <c r="L6" s="15"/>
      <c r="M6" s="15"/>
      <c r="N6" s="15"/>
      <c r="O6" s="15"/>
      <c r="P6" s="15"/>
      <c r="Q6" s="15"/>
      <c r="R6" s="15"/>
      <c r="S6" s="15"/>
      <c r="T6" s="15"/>
      <c r="U6" s="15"/>
      <c r="V6" s="15"/>
      <c r="W6" s="15"/>
      <c r="X6" s="15"/>
      <c r="Y6" s="15"/>
      <c r="Z6" s="15"/>
      <c r="AA6" s="1"/>
    </row>
    <row r="7" spans="1:50" x14ac:dyDescent="0.25">
      <c r="A7" s="1" t="s">
        <v>5</v>
      </c>
      <c r="C7" s="6" t="s">
        <v>144</v>
      </c>
      <c r="D7" s="8" t="str">
        <f>"C100001..C100048"</f>
        <v>C100001..C100048</v>
      </c>
      <c r="E7" s="15"/>
      <c r="F7" s="15"/>
      <c r="G7" s="15"/>
      <c r="H7" s="15"/>
      <c r="I7" s="15"/>
      <c r="J7" s="15"/>
      <c r="K7" s="15"/>
      <c r="L7" s="15"/>
      <c r="M7" s="15"/>
      <c r="N7" s="15"/>
      <c r="O7" s="15"/>
      <c r="P7" s="15"/>
      <c r="Q7" s="15"/>
      <c r="R7" s="15"/>
      <c r="S7" s="15"/>
      <c r="T7" s="15"/>
      <c r="U7" s="15"/>
      <c r="V7" s="15"/>
      <c r="W7" s="15"/>
      <c r="X7" s="15"/>
      <c r="Y7" s="15"/>
      <c r="Z7" s="15"/>
      <c r="AA7" s="1" t="str">
        <f>"Lookup"</f>
        <v>Lookup</v>
      </c>
    </row>
    <row r="8" spans="1:50" x14ac:dyDescent="0.25">
      <c r="A8" s="1" t="s">
        <v>5</v>
      </c>
      <c r="C8" s="6" t="s">
        <v>29</v>
      </c>
      <c r="D8" s="8" t="str">
        <f>"&lt;&gt;0"</f>
        <v>&lt;&gt;0</v>
      </c>
      <c r="E8" s="15"/>
      <c r="F8" s="15"/>
      <c r="G8" s="15"/>
      <c r="H8" s="15"/>
      <c r="I8" s="15"/>
      <c r="J8" s="15"/>
      <c r="K8" s="15"/>
      <c r="L8" s="15"/>
      <c r="M8" s="15"/>
      <c r="N8" s="15"/>
      <c r="O8" s="15"/>
      <c r="P8" s="15"/>
      <c r="Q8" s="15"/>
      <c r="R8" s="15"/>
      <c r="S8" s="15"/>
      <c r="T8" s="15"/>
      <c r="U8" s="15"/>
      <c r="V8" s="15"/>
      <c r="W8" s="15"/>
      <c r="X8" s="15"/>
      <c r="Y8" s="15"/>
      <c r="Z8" s="15"/>
      <c r="AA8" s="1"/>
    </row>
    <row r="9" spans="1:50" x14ac:dyDescent="0.25">
      <c r="C9" s="7"/>
      <c r="D9" s="7"/>
      <c r="E9" s="16"/>
      <c r="F9" s="16"/>
      <c r="G9" s="16"/>
      <c r="H9" s="16"/>
      <c r="I9" s="16"/>
      <c r="J9" s="16"/>
      <c r="K9" s="16"/>
      <c r="L9" s="16"/>
      <c r="M9" s="16"/>
      <c r="N9" s="16"/>
      <c r="O9" s="16"/>
      <c r="P9" s="16"/>
      <c r="Q9" s="16"/>
      <c r="R9" s="16"/>
      <c r="S9" s="16"/>
      <c r="T9" s="16"/>
      <c r="U9" s="16"/>
      <c r="V9" s="16"/>
      <c r="W9" s="16"/>
      <c r="X9" s="16"/>
      <c r="Y9" s="16"/>
      <c r="Z9" s="16"/>
    </row>
    <row r="10" spans="1:50" hidden="1" x14ac:dyDescent="0.25">
      <c r="A10" s="1" t="s">
        <v>7</v>
      </c>
      <c r="D10" s="9" t="s">
        <v>8</v>
      </c>
      <c r="E10" s="9"/>
      <c r="F10" s="9"/>
      <c r="G10" s="9"/>
      <c r="H10" s="9"/>
      <c r="I10" s="9"/>
      <c r="J10" s="9"/>
      <c r="K10" s="9"/>
      <c r="L10" s="9"/>
      <c r="M10" s="9"/>
      <c r="N10" s="9"/>
      <c r="O10" s="9"/>
      <c r="P10" s="9"/>
      <c r="Q10" s="9"/>
      <c r="R10" s="9"/>
      <c r="S10" s="9"/>
      <c r="T10" s="9"/>
      <c r="U10" s="9"/>
      <c r="V10" s="9"/>
      <c r="W10" s="9"/>
      <c r="X10" s="9"/>
      <c r="Y10" s="9"/>
      <c r="Z10" s="9"/>
      <c r="AA10" s="1" t="str">
        <f>"∞||""18 Customer"",""1 No."",""=3 Customer No."""</f>
        <v>∞||"18 Customer","1 No.","=3 Customer No."</v>
      </c>
      <c r="AB10" s="1"/>
    </row>
    <row r="11" spans="1:50" hidden="1" x14ac:dyDescent="0.25">
      <c r="A11" s="1" t="s">
        <v>7</v>
      </c>
      <c r="D11" s="9" t="s">
        <v>9</v>
      </c>
      <c r="E11" s="9"/>
      <c r="F11" s="9"/>
      <c r="G11" s="9"/>
      <c r="H11" s="9"/>
      <c r="I11" s="9"/>
      <c r="J11" s="9"/>
      <c r="K11" s="9"/>
      <c r="L11" s="9"/>
      <c r="M11" s="9"/>
      <c r="N11" s="9"/>
      <c r="O11" s="9"/>
      <c r="P11" s="9"/>
      <c r="Q11" s="9"/>
      <c r="R11" s="9"/>
      <c r="S11" s="9"/>
      <c r="T11" s="9"/>
      <c r="U11" s="9"/>
      <c r="V11" s="9"/>
      <c r="W11" s="9"/>
      <c r="X11" s="9"/>
      <c r="Y11" s="9"/>
      <c r="Z11" s="9"/>
      <c r="AA11" s="1" t="s">
        <v>23</v>
      </c>
      <c r="AB11" s="1" t="s">
        <v>11</v>
      </c>
      <c r="AC11" s="1" t="s">
        <v>13</v>
      </c>
      <c r="AD11" s="1" t="s">
        <v>15</v>
      </c>
      <c r="AE11" s="1" t="s">
        <v>17</v>
      </c>
      <c r="AF11" s="1" t="s">
        <v>19</v>
      </c>
      <c r="AG11" s="1" t="s">
        <v>43</v>
      </c>
      <c r="AH11" s="1" t="s">
        <v>21</v>
      </c>
      <c r="AI11" s="1" t="s">
        <v>25</v>
      </c>
      <c r="AJ11" s="1" t="s">
        <v>44</v>
      </c>
      <c r="AK11" s="1" t="s">
        <v>27</v>
      </c>
      <c r="AL11" s="1" t="s">
        <v>29</v>
      </c>
      <c r="AM11" s="1" t="s">
        <v>45</v>
      </c>
      <c r="AN11" s="1" t="s">
        <v>33</v>
      </c>
      <c r="AO11" s="1" t="s">
        <v>34</v>
      </c>
      <c r="AP11" s="1" t="s">
        <v>35</v>
      </c>
      <c r="AQ11" s="1" t="s">
        <v>36</v>
      </c>
      <c r="AR11" s="1" t="s">
        <v>37</v>
      </c>
      <c r="AS11" s="1" t="s">
        <v>38</v>
      </c>
      <c r="AT11" s="1" t="s">
        <v>39</v>
      </c>
      <c r="AU11" s="1" t="s">
        <v>40</v>
      </c>
      <c r="AV11" s="1" t="s">
        <v>41</v>
      </c>
      <c r="AW11" s="1" t="s">
        <v>42</v>
      </c>
      <c r="AX11" s="1"/>
    </row>
    <row r="12" spans="1:50" hidden="1" x14ac:dyDescent="0.25">
      <c r="A12" s="1" t="s">
        <v>7</v>
      </c>
      <c r="D12" s="9" t="s">
        <v>10</v>
      </c>
      <c r="E12" s="9"/>
      <c r="F12" s="9"/>
      <c r="G12" s="9"/>
      <c r="H12" s="9"/>
      <c r="I12" s="9"/>
      <c r="J12" s="9"/>
      <c r="K12" s="9"/>
      <c r="L12" s="9"/>
      <c r="M12" s="9"/>
      <c r="N12" s="9"/>
      <c r="O12" s="9"/>
      <c r="P12" s="9"/>
      <c r="Q12" s="9"/>
      <c r="R12" s="9"/>
      <c r="S12" s="9"/>
      <c r="T12" s="9"/>
      <c r="U12" s="9"/>
      <c r="V12" s="9"/>
      <c r="W12" s="9"/>
      <c r="X12" s="9"/>
      <c r="Y12" s="9"/>
      <c r="Z12" s="9"/>
      <c r="AA12" s="1" t="s">
        <v>24</v>
      </c>
      <c r="AB12" s="1" t="s">
        <v>12</v>
      </c>
      <c r="AC12" s="1" t="s">
        <v>14</v>
      </c>
      <c r="AD12" s="1" t="s">
        <v>16</v>
      </c>
      <c r="AE12" s="1" t="s">
        <v>18</v>
      </c>
      <c r="AF12" s="1" t="s">
        <v>20</v>
      </c>
      <c r="AG12" s="1" t="s">
        <v>43</v>
      </c>
      <c r="AH12" s="1" t="s">
        <v>22</v>
      </c>
      <c r="AI12" s="1" t="s">
        <v>26</v>
      </c>
      <c r="AJ12" s="1" t="s">
        <v>44</v>
      </c>
      <c r="AK12" s="1" t="s">
        <v>28</v>
      </c>
      <c r="AL12" s="1" t="s">
        <v>29</v>
      </c>
      <c r="AM12" s="1" t="s">
        <v>45</v>
      </c>
      <c r="AN12" s="1" t="str">
        <f>"LinkField([18 Customer],[5 Address])"</f>
        <v>LinkField([18 Customer],[5 Address])</v>
      </c>
      <c r="AO12" s="1" t="str">
        <f>"LinkField([18 Customer],[80 Application Method])"</f>
        <v>LinkField([18 Customer],[80 Application Method])</v>
      </c>
      <c r="AP12" s="1" t="str">
        <f>"LinkField([18 Customer],[7 City])"</f>
        <v>LinkField([18 Customer],[7 City])</v>
      </c>
      <c r="AQ12" s="1" t="str">
        <f>"LinkField([18 Customer],[8 Contact])"</f>
        <v>LinkField([18 Customer],[8 Contact])</v>
      </c>
      <c r="AR12" s="1" t="str">
        <f>"LinkField([18 Customer],[35 Country/Region Code])"</f>
        <v>LinkField([18 Customer],[35 Country/Region Code])</v>
      </c>
      <c r="AS12" s="1" t="str">
        <f>"LinkField([18 Customer],[92 County])"</f>
        <v>LinkField([18 Customer],[92 County])</v>
      </c>
      <c r="AT12" s="1" t="str">
        <f>"LinkField([18 Customer],[2 Name])"</f>
        <v>LinkField([18 Customer],[2 Name])</v>
      </c>
      <c r="AU12" s="1" t="str">
        <f>"LinkField([18 Customer],[1 No.])"</f>
        <v>LinkField([18 Customer],[1 No.])</v>
      </c>
      <c r="AV12" s="1" t="str">
        <f>"LinkField([18 Customer],[27 Payment Terms Code])"</f>
        <v>LinkField([18 Customer],[27 Payment Terms Code])</v>
      </c>
      <c r="AW12" s="1" t="str">
        <f>"LinkField([18 Customer],[9 Phone No.])"</f>
        <v>LinkField([18 Customer],[9 Phone No.])</v>
      </c>
      <c r="AX12" s="1"/>
    </row>
    <row r="13" spans="1:50" x14ac:dyDescent="0.25">
      <c r="D13" t="s">
        <v>23</v>
      </c>
      <c r="E13" t="s">
        <v>11</v>
      </c>
      <c r="F13" t="s">
        <v>13</v>
      </c>
      <c r="G13" t="s">
        <v>15</v>
      </c>
      <c r="H13" t="s">
        <v>17</v>
      </c>
      <c r="I13" t="s">
        <v>19</v>
      </c>
      <c r="J13" t="s">
        <v>43</v>
      </c>
      <c r="K13" t="s">
        <v>21</v>
      </c>
      <c r="L13" t="s">
        <v>25</v>
      </c>
      <c r="M13" t="s">
        <v>44</v>
      </c>
      <c r="N13" t="s">
        <v>27</v>
      </c>
      <c r="O13" t="s">
        <v>29</v>
      </c>
      <c r="P13" t="s">
        <v>45</v>
      </c>
      <c r="Q13" t="s">
        <v>33</v>
      </c>
      <c r="R13" t="s">
        <v>34</v>
      </c>
      <c r="S13" t="s">
        <v>35</v>
      </c>
      <c r="T13" t="s">
        <v>36</v>
      </c>
      <c r="U13" t="s">
        <v>37</v>
      </c>
      <c r="V13" t="s">
        <v>38</v>
      </c>
      <c r="W13" t="s">
        <v>39</v>
      </c>
      <c r="X13" t="s">
        <v>40</v>
      </c>
      <c r="Y13" t="s">
        <v>41</v>
      </c>
      <c r="Z13" t="s">
        <v>42</v>
      </c>
    </row>
    <row r="14" spans="1:50" x14ac:dyDescent="0.25">
      <c r="A14" t="s">
        <v>58</v>
      </c>
      <c r="D14" s="17">
        <v>309211</v>
      </c>
      <c r="E14" s="11" t="s">
        <v>79</v>
      </c>
      <c r="F14" s="11" t="s">
        <v>108</v>
      </c>
      <c r="G14" s="11" t="s">
        <v>109</v>
      </c>
      <c r="H14" s="12">
        <v>43470</v>
      </c>
      <c r="I14" s="11" t="s">
        <v>30</v>
      </c>
      <c r="J14" s="12">
        <v>43470</v>
      </c>
      <c r="K14" s="12">
        <v>43484</v>
      </c>
      <c r="L14" s="11" t="s">
        <v>61</v>
      </c>
      <c r="M14" s="17">
        <v>15535.35</v>
      </c>
      <c r="N14" s="17" t="b">
        <v>1</v>
      </c>
      <c r="O14" s="17">
        <v>15535.35</v>
      </c>
      <c r="P14" s="17">
        <v>0</v>
      </c>
      <c r="Q14" s="11" t="s">
        <v>99</v>
      </c>
      <c r="R14" s="11" t="s">
        <v>74</v>
      </c>
      <c r="S14" s="11" t="s">
        <v>100</v>
      </c>
      <c r="T14" s="11" t="s">
        <v>101</v>
      </c>
      <c r="U14" s="11" t="s">
        <v>32</v>
      </c>
      <c r="V14" s="11" t="s">
        <v>86</v>
      </c>
      <c r="W14" s="11" t="s">
        <v>102</v>
      </c>
      <c r="X14" s="11" t="s">
        <v>103</v>
      </c>
      <c r="Y14" s="11" t="s">
        <v>62</v>
      </c>
      <c r="Z14" s="11" t="s">
        <v>104</v>
      </c>
    </row>
    <row r="15" spans="1:50" x14ac:dyDescent="0.25">
      <c r="A15" t="s">
        <v>58</v>
      </c>
      <c r="D15" s="17">
        <v>345005</v>
      </c>
      <c r="E15" s="11" t="s">
        <v>79</v>
      </c>
      <c r="F15" s="11" t="s">
        <v>110</v>
      </c>
      <c r="G15" s="11" t="s">
        <v>111</v>
      </c>
      <c r="H15" s="12">
        <v>43470</v>
      </c>
      <c r="I15" s="11" t="s">
        <v>30</v>
      </c>
      <c r="J15" s="12">
        <v>43470</v>
      </c>
      <c r="K15" s="12">
        <v>43491</v>
      </c>
      <c r="L15" s="11" t="s">
        <v>61</v>
      </c>
      <c r="M15" s="17">
        <v>19333.38</v>
      </c>
      <c r="N15" s="17" t="b">
        <v>1</v>
      </c>
      <c r="O15" s="17">
        <v>19333.38</v>
      </c>
      <c r="P15" s="17">
        <v>0</v>
      </c>
      <c r="Q15" s="11" t="s">
        <v>89</v>
      </c>
      <c r="R15" s="11" t="s">
        <v>74</v>
      </c>
      <c r="S15" s="11" t="s">
        <v>31</v>
      </c>
      <c r="T15" s="11" t="s">
        <v>90</v>
      </c>
      <c r="U15" s="11" t="s">
        <v>32</v>
      </c>
      <c r="V15" s="11" t="s">
        <v>81</v>
      </c>
      <c r="W15" s="11" t="s">
        <v>91</v>
      </c>
      <c r="X15" s="11" t="s">
        <v>92</v>
      </c>
      <c r="Y15" s="11" t="s">
        <v>93</v>
      </c>
      <c r="Z15" s="11" t="s">
        <v>94</v>
      </c>
    </row>
    <row r="16" spans="1:50" x14ac:dyDescent="0.25">
      <c r="A16" t="s">
        <v>58</v>
      </c>
      <c r="D16" s="17">
        <v>345097</v>
      </c>
      <c r="E16" s="11" t="s">
        <v>79</v>
      </c>
      <c r="F16" s="11" t="s">
        <v>112</v>
      </c>
      <c r="G16" s="11" t="s">
        <v>113</v>
      </c>
      <c r="H16" s="12">
        <v>43473</v>
      </c>
      <c r="I16" s="11" t="s">
        <v>30</v>
      </c>
      <c r="J16" s="12">
        <v>43473</v>
      </c>
      <c r="K16" s="12">
        <v>43487</v>
      </c>
      <c r="L16" s="11" t="s">
        <v>61</v>
      </c>
      <c r="M16" s="17">
        <v>19758.62</v>
      </c>
      <c r="N16" s="17" t="b">
        <v>1</v>
      </c>
      <c r="O16" s="17">
        <v>19758.62</v>
      </c>
      <c r="P16" s="17">
        <v>0</v>
      </c>
      <c r="Q16" s="11" t="s">
        <v>75</v>
      </c>
      <c r="R16" s="11" t="s">
        <v>74</v>
      </c>
      <c r="S16" s="11" t="s">
        <v>31</v>
      </c>
      <c r="T16" s="11" t="s">
        <v>76</v>
      </c>
      <c r="U16" s="11" t="s">
        <v>32</v>
      </c>
      <c r="V16" s="11" t="s">
        <v>81</v>
      </c>
      <c r="W16" s="11" t="s">
        <v>105</v>
      </c>
      <c r="X16" s="11" t="s">
        <v>106</v>
      </c>
      <c r="Y16" s="11" t="s">
        <v>62</v>
      </c>
      <c r="Z16" s="11" t="s">
        <v>107</v>
      </c>
    </row>
    <row r="17" spans="1:28" x14ac:dyDescent="0.25">
      <c r="A17" t="s">
        <v>58</v>
      </c>
      <c r="D17" s="17">
        <v>345202</v>
      </c>
      <c r="E17" s="11" t="s">
        <v>79</v>
      </c>
      <c r="F17" s="11" t="s">
        <v>114</v>
      </c>
      <c r="G17" s="11" t="s">
        <v>115</v>
      </c>
      <c r="H17" s="12">
        <v>43475</v>
      </c>
      <c r="I17" s="11" t="s">
        <v>30</v>
      </c>
      <c r="J17" s="12">
        <v>43475</v>
      </c>
      <c r="K17" s="12">
        <v>43489</v>
      </c>
      <c r="L17" s="11" t="s">
        <v>61</v>
      </c>
      <c r="M17" s="17">
        <v>20607.18</v>
      </c>
      <c r="N17" s="17" t="b">
        <v>1</v>
      </c>
      <c r="O17" s="17">
        <v>20607.18</v>
      </c>
      <c r="P17" s="17">
        <v>0</v>
      </c>
      <c r="Q17" s="11" t="s">
        <v>75</v>
      </c>
      <c r="R17" s="11" t="s">
        <v>74</v>
      </c>
      <c r="S17" s="11" t="s">
        <v>31</v>
      </c>
      <c r="T17" s="11" t="s">
        <v>76</v>
      </c>
      <c r="U17" s="11" t="s">
        <v>32</v>
      </c>
      <c r="V17" s="11" t="s">
        <v>81</v>
      </c>
      <c r="W17" s="11" t="s">
        <v>105</v>
      </c>
      <c r="X17" s="11" t="s">
        <v>106</v>
      </c>
      <c r="Y17" s="11" t="s">
        <v>62</v>
      </c>
      <c r="Z17" s="11" t="s">
        <v>107</v>
      </c>
    </row>
    <row r="18" spans="1:28" x14ac:dyDescent="0.25">
      <c r="A18" t="s">
        <v>58</v>
      </c>
      <c r="D18" s="17">
        <v>365956</v>
      </c>
      <c r="E18" s="11" t="s">
        <v>79</v>
      </c>
      <c r="F18" s="11" t="s">
        <v>116</v>
      </c>
      <c r="G18" s="11" t="s">
        <v>117</v>
      </c>
      <c r="H18" s="12">
        <v>43466</v>
      </c>
      <c r="I18" s="11" t="s">
        <v>30</v>
      </c>
      <c r="J18" s="12">
        <v>43466</v>
      </c>
      <c r="K18" s="12">
        <v>43480</v>
      </c>
      <c r="L18" s="11" t="s">
        <v>61</v>
      </c>
      <c r="M18" s="17">
        <v>20183.95</v>
      </c>
      <c r="N18" s="17" t="b">
        <v>1</v>
      </c>
      <c r="O18" s="17">
        <v>20183.95</v>
      </c>
      <c r="P18" s="17">
        <v>0</v>
      </c>
      <c r="Q18" s="11" t="s">
        <v>70</v>
      </c>
      <c r="R18" s="11" t="s">
        <v>74</v>
      </c>
      <c r="S18" s="11" t="s">
        <v>31</v>
      </c>
      <c r="T18" s="11" t="s">
        <v>71</v>
      </c>
      <c r="U18" s="11" t="s">
        <v>32</v>
      </c>
      <c r="V18" s="11" t="s">
        <v>81</v>
      </c>
      <c r="W18" s="11" t="s">
        <v>72</v>
      </c>
      <c r="X18" s="11" t="s">
        <v>82</v>
      </c>
      <c r="Y18" s="11" t="s">
        <v>62</v>
      </c>
      <c r="Z18" s="11" t="s">
        <v>83</v>
      </c>
    </row>
    <row r="19" spans="1:28" x14ac:dyDescent="0.25">
      <c r="A19" t="s">
        <v>58</v>
      </c>
      <c r="D19" s="17">
        <v>365983</v>
      </c>
      <c r="E19" s="11" t="s">
        <v>84</v>
      </c>
      <c r="F19" s="11" t="s">
        <v>118</v>
      </c>
      <c r="G19" s="11" t="s">
        <v>119</v>
      </c>
      <c r="H19" s="12">
        <v>43470</v>
      </c>
      <c r="I19" s="11" t="s">
        <v>30</v>
      </c>
      <c r="J19" s="12">
        <v>43470</v>
      </c>
      <c r="K19" s="12">
        <v>43484</v>
      </c>
      <c r="L19" s="11" t="s">
        <v>61</v>
      </c>
      <c r="M19" s="17">
        <v>20183.669999999998</v>
      </c>
      <c r="N19" s="17" t="b">
        <v>1</v>
      </c>
      <c r="O19" s="17">
        <v>20183.669999999998</v>
      </c>
      <c r="P19" s="17">
        <v>0</v>
      </c>
      <c r="Q19" s="11" t="s">
        <v>95</v>
      </c>
      <c r="R19" s="11" t="s">
        <v>74</v>
      </c>
      <c r="S19" s="11" t="s">
        <v>87</v>
      </c>
      <c r="T19" s="11" t="s">
        <v>96</v>
      </c>
      <c r="U19" s="11" t="s">
        <v>80</v>
      </c>
      <c r="V19" s="11" t="s">
        <v>88</v>
      </c>
      <c r="W19" s="11" t="s">
        <v>97</v>
      </c>
      <c r="X19" s="11" t="s">
        <v>98</v>
      </c>
      <c r="Y19" s="11" t="s">
        <v>62</v>
      </c>
      <c r="Z19" s="11" t="s">
        <v>85</v>
      </c>
    </row>
    <row r="20" spans="1:28" x14ac:dyDescent="0.25">
      <c r="A20" t="s">
        <v>58</v>
      </c>
      <c r="D20">
        <f>SUBTOTAL(109,CustLedgerEntry[Entry No.])</f>
        <v>2076454</v>
      </c>
      <c r="M20">
        <f>SUBTOTAL(109,CustLedgerEntry[Original Amt. (LCY)])</f>
        <v>115602.15</v>
      </c>
      <c r="O20">
        <f>SUBTOTAL(109,CustLedgerEntry[Remaining Amt. (LCY)])</f>
        <v>115602.15</v>
      </c>
      <c r="P20">
        <f>SUBTOTAL(109,CustLedgerEntry[Inv. Discount (LCY)])</f>
        <v>0</v>
      </c>
      <c r="Z20">
        <f>SUBTOTAL(103,CustLedgerEntry[Phone No.])</f>
        <v>6</v>
      </c>
    </row>
    <row r="24" spans="1:28" x14ac:dyDescent="0.25">
      <c r="AB24" s="1"/>
    </row>
    <row r="25" spans="1:28" x14ac:dyDescent="0.25">
      <c r="AB25" s="1"/>
    </row>
  </sheetData>
  <pageMargins left="0.7" right="0.7" top="0.75" bottom="0.75" header="0.3" footer="0.3"/>
  <pageSetup scale="27" fitToHeight="0" orientation="landscape" horizontalDpi="300" verticalDpi="300" r:id="rId1"/>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4F7854-38B0-4BF4-9BA6-181A1313FFBE}">
  <dimension ref="A1:AA13"/>
  <sheetViews>
    <sheetView workbookViewId="0"/>
  </sheetViews>
  <sheetFormatPr defaultRowHeight="15" x14ac:dyDescent="0.25"/>
  <sheetData>
    <row r="1" spans="1:27" x14ac:dyDescent="0.25">
      <c r="A1" s="10" t="s">
        <v>148</v>
      </c>
      <c r="C1" s="10" t="s">
        <v>0</v>
      </c>
      <c r="D1" s="10" t="s">
        <v>1</v>
      </c>
      <c r="E1" s="10" t="s">
        <v>145</v>
      </c>
      <c r="F1" s="10" t="s">
        <v>77</v>
      </c>
    </row>
    <row r="3" spans="1:27" x14ac:dyDescent="0.25">
      <c r="C3" s="10" t="s">
        <v>2</v>
      </c>
      <c r="D3" s="10" t="s">
        <v>3</v>
      </c>
    </row>
    <row r="4" spans="1:27" x14ac:dyDescent="0.25">
      <c r="C4" s="10" t="s">
        <v>4</v>
      </c>
    </row>
    <row r="5" spans="1:27" x14ac:dyDescent="0.25">
      <c r="A5" s="10" t="s">
        <v>5</v>
      </c>
      <c r="C5" s="10" t="s">
        <v>6</v>
      </c>
      <c r="D5" s="10" t="s">
        <v>143</v>
      </c>
      <c r="F5" s="10" t="s">
        <v>78</v>
      </c>
    </row>
    <row r="6" spans="1:27" x14ac:dyDescent="0.25">
      <c r="A6" s="10" t="s">
        <v>5</v>
      </c>
      <c r="C6" s="10" t="s">
        <v>27</v>
      </c>
      <c r="D6" s="10" t="s">
        <v>64</v>
      </c>
    </row>
    <row r="7" spans="1:27" x14ac:dyDescent="0.25">
      <c r="A7" s="10" t="s">
        <v>5</v>
      </c>
      <c r="C7" s="10" t="s">
        <v>144</v>
      </c>
      <c r="D7" s="10" t="s">
        <v>149</v>
      </c>
      <c r="E7" s="10" t="s">
        <v>146</v>
      </c>
    </row>
    <row r="8" spans="1:27" x14ac:dyDescent="0.25">
      <c r="A8" s="10" t="s">
        <v>5</v>
      </c>
      <c r="C8" s="10" t="s">
        <v>29</v>
      </c>
      <c r="D8" s="10" t="s">
        <v>46</v>
      </c>
    </row>
    <row r="10" spans="1:27" x14ac:dyDescent="0.25">
      <c r="A10" s="10" t="s">
        <v>7</v>
      </c>
      <c r="D10" s="10" t="s">
        <v>8</v>
      </c>
      <c r="E10" s="10" t="s">
        <v>47</v>
      </c>
    </row>
    <row r="11" spans="1:27" x14ac:dyDescent="0.25">
      <c r="A11" s="10" t="s">
        <v>7</v>
      </c>
      <c r="D11" s="10" t="s">
        <v>9</v>
      </c>
      <c r="E11" s="10" t="s">
        <v>23</v>
      </c>
      <c r="F11" s="10" t="s">
        <v>11</v>
      </c>
      <c r="G11" s="10" t="s">
        <v>13</v>
      </c>
      <c r="H11" s="10" t="s">
        <v>15</v>
      </c>
      <c r="I11" s="10" t="s">
        <v>17</v>
      </c>
      <c r="J11" s="10" t="s">
        <v>19</v>
      </c>
      <c r="K11" s="10" t="s">
        <v>43</v>
      </c>
      <c r="L11" s="10" t="s">
        <v>21</v>
      </c>
      <c r="M11" s="10" t="s">
        <v>25</v>
      </c>
      <c r="N11" s="10" t="s">
        <v>44</v>
      </c>
      <c r="O11" s="10" t="s">
        <v>27</v>
      </c>
      <c r="P11" s="10" t="s">
        <v>29</v>
      </c>
      <c r="Q11" s="10" t="s">
        <v>45</v>
      </c>
      <c r="R11" s="10" t="s">
        <v>33</v>
      </c>
      <c r="S11" s="10" t="s">
        <v>34</v>
      </c>
      <c r="T11" s="10" t="s">
        <v>35</v>
      </c>
      <c r="U11" s="10" t="s">
        <v>36</v>
      </c>
      <c r="V11" s="10" t="s">
        <v>37</v>
      </c>
      <c r="W11" s="10" t="s">
        <v>38</v>
      </c>
      <c r="X11" s="10" t="s">
        <v>39</v>
      </c>
      <c r="Y11" s="10" t="s">
        <v>40</v>
      </c>
      <c r="Z11" s="10" t="s">
        <v>41</v>
      </c>
      <c r="AA11" s="10" t="s">
        <v>42</v>
      </c>
    </row>
    <row r="12" spans="1:27" x14ac:dyDescent="0.25">
      <c r="A12" s="10" t="s">
        <v>7</v>
      </c>
      <c r="D12" s="10" t="s">
        <v>10</v>
      </c>
      <c r="E12" s="10" t="s">
        <v>24</v>
      </c>
      <c r="F12" s="10" t="s">
        <v>12</v>
      </c>
      <c r="G12" s="10" t="s">
        <v>14</v>
      </c>
      <c r="H12" s="10" t="s">
        <v>16</v>
      </c>
      <c r="I12" s="10" t="s">
        <v>18</v>
      </c>
      <c r="J12" s="10" t="s">
        <v>20</v>
      </c>
      <c r="K12" s="10" t="s">
        <v>43</v>
      </c>
      <c r="L12" s="10" t="s">
        <v>22</v>
      </c>
      <c r="M12" s="10" t="s">
        <v>26</v>
      </c>
      <c r="N12" s="10" t="s">
        <v>44</v>
      </c>
      <c r="O12" s="10" t="s">
        <v>28</v>
      </c>
      <c r="P12" s="10" t="s">
        <v>29</v>
      </c>
      <c r="Q12" s="10" t="s">
        <v>45</v>
      </c>
      <c r="R12" s="10" t="s">
        <v>48</v>
      </c>
      <c r="S12" s="10" t="s">
        <v>49</v>
      </c>
      <c r="T12" s="10" t="s">
        <v>50</v>
      </c>
      <c r="U12" s="10" t="s">
        <v>51</v>
      </c>
      <c r="V12" s="10" t="s">
        <v>52</v>
      </c>
      <c r="W12" s="10" t="s">
        <v>53</v>
      </c>
      <c r="X12" s="10" t="s">
        <v>54</v>
      </c>
      <c r="Y12" s="10" t="s">
        <v>55</v>
      </c>
      <c r="Z12" s="10" t="s">
        <v>56</v>
      </c>
      <c r="AA12" s="10" t="s">
        <v>57</v>
      </c>
    </row>
    <row r="13" spans="1:27" x14ac:dyDescent="0.25">
      <c r="D13" s="10" t="s">
        <v>147</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3A9428F-398E-4E21-9291-64FFA48C4315}">
  <dimension ref="A1:AA13"/>
  <sheetViews>
    <sheetView workbookViewId="0"/>
  </sheetViews>
  <sheetFormatPr defaultRowHeight="15" x14ac:dyDescent="0.25"/>
  <sheetData>
    <row r="1" spans="1:27" x14ac:dyDescent="0.25">
      <c r="A1" s="10" t="s">
        <v>148</v>
      </c>
      <c r="C1" s="10" t="s">
        <v>0</v>
      </c>
      <c r="D1" s="10" t="s">
        <v>1</v>
      </c>
      <c r="E1" s="10" t="s">
        <v>145</v>
      </c>
      <c r="F1" s="10" t="s">
        <v>77</v>
      </c>
    </row>
    <row r="3" spans="1:27" x14ac:dyDescent="0.25">
      <c r="C3" s="10" t="s">
        <v>2</v>
      </c>
      <c r="D3" s="10" t="s">
        <v>3</v>
      </c>
    </row>
    <row r="4" spans="1:27" x14ac:dyDescent="0.25">
      <c r="C4" s="10" t="s">
        <v>4</v>
      </c>
    </row>
    <row r="5" spans="1:27" x14ac:dyDescent="0.25">
      <c r="A5" s="10" t="s">
        <v>5</v>
      </c>
      <c r="C5" s="10" t="s">
        <v>6</v>
      </c>
      <c r="D5" s="10" t="s">
        <v>143</v>
      </c>
      <c r="F5" s="10" t="s">
        <v>78</v>
      </c>
    </row>
    <row r="6" spans="1:27" x14ac:dyDescent="0.25">
      <c r="A6" s="10" t="s">
        <v>5</v>
      </c>
      <c r="C6" s="10" t="s">
        <v>27</v>
      </c>
      <c r="D6" s="10" t="s">
        <v>142</v>
      </c>
    </row>
    <row r="7" spans="1:27" x14ac:dyDescent="0.25">
      <c r="A7" s="10" t="s">
        <v>5</v>
      </c>
      <c r="C7" s="10" t="s">
        <v>144</v>
      </c>
      <c r="D7" s="10" t="s">
        <v>149</v>
      </c>
      <c r="E7" s="10" t="s">
        <v>146</v>
      </c>
    </row>
    <row r="8" spans="1:27" x14ac:dyDescent="0.25">
      <c r="A8" s="10" t="s">
        <v>5</v>
      </c>
      <c r="C8" s="10" t="s">
        <v>29</v>
      </c>
      <c r="D8" s="10" t="s">
        <v>46</v>
      </c>
    </row>
    <row r="10" spans="1:27" x14ac:dyDescent="0.25">
      <c r="A10" s="10" t="s">
        <v>7</v>
      </c>
      <c r="D10" s="10" t="s">
        <v>8</v>
      </c>
      <c r="E10" s="10" t="s">
        <v>47</v>
      </c>
    </row>
    <row r="11" spans="1:27" x14ac:dyDescent="0.25">
      <c r="A11" s="10" t="s">
        <v>7</v>
      </c>
      <c r="D11" s="10" t="s">
        <v>9</v>
      </c>
      <c r="E11" s="10" t="s">
        <v>23</v>
      </c>
      <c r="F11" s="10" t="s">
        <v>11</v>
      </c>
      <c r="G11" s="10" t="s">
        <v>13</v>
      </c>
      <c r="H11" s="10" t="s">
        <v>15</v>
      </c>
      <c r="I11" s="10" t="s">
        <v>17</v>
      </c>
      <c r="J11" s="10" t="s">
        <v>19</v>
      </c>
      <c r="K11" s="10" t="s">
        <v>43</v>
      </c>
      <c r="L11" s="10" t="s">
        <v>21</v>
      </c>
      <c r="M11" s="10" t="s">
        <v>25</v>
      </c>
      <c r="N11" s="10" t="s">
        <v>44</v>
      </c>
      <c r="O11" s="10" t="s">
        <v>27</v>
      </c>
      <c r="P11" s="10" t="s">
        <v>29</v>
      </c>
      <c r="Q11" s="10" t="s">
        <v>45</v>
      </c>
      <c r="R11" s="10" t="s">
        <v>33</v>
      </c>
      <c r="S11" s="10" t="s">
        <v>34</v>
      </c>
      <c r="T11" s="10" t="s">
        <v>35</v>
      </c>
      <c r="U11" s="10" t="s">
        <v>36</v>
      </c>
      <c r="V11" s="10" t="s">
        <v>37</v>
      </c>
      <c r="W11" s="10" t="s">
        <v>38</v>
      </c>
      <c r="X11" s="10" t="s">
        <v>39</v>
      </c>
      <c r="Y11" s="10" t="s">
        <v>40</v>
      </c>
      <c r="Z11" s="10" t="s">
        <v>41</v>
      </c>
      <c r="AA11" s="10" t="s">
        <v>42</v>
      </c>
    </row>
    <row r="12" spans="1:27" x14ac:dyDescent="0.25">
      <c r="A12" s="10" t="s">
        <v>7</v>
      </c>
      <c r="D12" s="10" t="s">
        <v>10</v>
      </c>
      <c r="E12" s="10" t="s">
        <v>24</v>
      </c>
      <c r="F12" s="10" t="s">
        <v>12</v>
      </c>
      <c r="G12" s="10" t="s">
        <v>14</v>
      </c>
      <c r="H12" s="10" t="s">
        <v>16</v>
      </c>
      <c r="I12" s="10" t="s">
        <v>18</v>
      </c>
      <c r="J12" s="10" t="s">
        <v>20</v>
      </c>
      <c r="K12" s="10" t="s">
        <v>43</v>
      </c>
      <c r="L12" s="10" t="s">
        <v>22</v>
      </c>
      <c r="M12" s="10" t="s">
        <v>26</v>
      </c>
      <c r="N12" s="10" t="s">
        <v>44</v>
      </c>
      <c r="O12" s="10" t="s">
        <v>28</v>
      </c>
      <c r="P12" s="10" t="s">
        <v>29</v>
      </c>
      <c r="Q12" s="10" t="s">
        <v>45</v>
      </c>
      <c r="R12" s="10" t="s">
        <v>48</v>
      </c>
      <c r="S12" s="10" t="s">
        <v>49</v>
      </c>
      <c r="T12" s="10" t="s">
        <v>50</v>
      </c>
      <c r="U12" s="10" t="s">
        <v>51</v>
      </c>
      <c r="V12" s="10" t="s">
        <v>52</v>
      </c>
      <c r="W12" s="10" t="s">
        <v>53</v>
      </c>
      <c r="X12" s="10" t="s">
        <v>54</v>
      </c>
      <c r="Y12" s="10" t="s">
        <v>55</v>
      </c>
      <c r="Z12" s="10" t="s">
        <v>56</v>
      </c>
      <c r="AA12" s="10" t="s">
        <v>57</v>
      </c>
    </row>
    <row r="13" spans="1:27" x14ac:dyDescent="0.25">
      <c r="D13" s="10" t="s">
        <v>147</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D380530-8A15-4A1B-8769-97D5255E8157}">
  <dimension ref="A1:AW20"/>
  <sheetViews>
    <sheetView workbookViewId="0"/>
  </sheetViews>
  <sheetFormatPr defaultRowHeight="15" x14ac:dyDescent="0.25"/>
  <sheetData>
    <row r="1" spans="1:49" x14ac:dyDescent="0.25">
      <c r="A1" s="10" t="s">
        <v>151</v>
      </c>
      <c r="C1" s="10" t="s">
        <v>0</v>
      </c>
      <c r="D1" s="10" t="s">
        <v>59</v>
      </c>
      <c r="E1" s="10" t="s">
        <v>60</v>
      </c>
      <c r="F1" s="10" t="s">
        <v>60</v>
      </c>
      <c r="G1" s="10" t="s">
        <v>60</v>
      </c>
      <c r="H1" s="10" t="s">
        <v>60</v>
      </c>
      <c r="I1" s="10" t="s">
        <v>60</v>
      </c>
      <c r="J1" s="10" t="s">
        <v>60</v>
      </c>
      <c r="K1" s="10" t="s">
        <v>60</v>
      </c>
      <c r="L1" s="10" t="s">
        <v>60</v>
      </c>
      <c r="M1" s="10" t="s">
        <v>60</v>
      </c>
      <c r="N1" s="10" t="s">
        <v>60</v>
      </c>
      <c r="O1" s="10" t="s">
        <v>60</v>
      </c>
      <c r="P1" s="10" t="s">
        <v>60</v>
      </c>
      <c r="Q1" s="10" t="s">
        <v>60</v>
      </c>
      <c r="R1" s="10" t="s">
        <v>60</v>
      </c>
      <c r="S1" s="10" t="s">
        <v>60</v>
      </c>
      <c r="T1" s="10" t="s">
        <v>60</v>
      </c>
      <c r="U1" s="10" t="s">
        <v>60</v>
      </c>
      <c r="V1" s="10" t="s">
        <v>60</v>
      </c>
      <c r="W1" s="10" t="s">
        <v>60</v>
      </c>
      <c r="X1" s="10" t="s">
        <v>60</v>
      </c>
      <c r="Y1" s="10" t="s">
        <v>60</v>
      </c>
      <c r="Z1" s="10" t="s">
        <v>60</v>
      </c>
      <c r="AA1" s="10" t="s">
        <v>145</v>
      </c>
      <c r="AB1" s="10" t="s">
        <v>77</v>
      </c>
    </row>
    <row r="3" spans="1:49" x14ac:dyDescent="0.25">
      <c r="C3" s="10" t="s">
        <v>2</v>
      </c>
      <c r="D3" s="10" t="s">
        <v>3</v>
      </c>
    </row>
    <row r="4" spans="1:49" x14ac:dyDescent="0.25">
      <c r="C4" s="10" t="s">
        <v>4</v>
      </c>
    </row>
    <row r="5" spans="1:49" x14ac:dyDescent="0.25">
      <c r="A5" s="10" t="s">
        <v>5</v>
      </c>
      <c r="C5" s="10" t="s">
        <v>6</v>
      </c>
      <c r="D5" s="10" t="s">
        <v>143</v>
      </c>
      <c r="AB5" s="10" t="s">
        <v>78</v>
      </c>
    </row>
    <row r="6" spans="1:49" x14ac:dyDescent="0.25">
      <c r="A6" s="10" t="s">
        <v>5</v>
      </c>
      <c r="C6" s="10" t="s">
        <v>27</v>
      </c>
      <c r="D6" s="10" t="s">
        <v>64</v>
      </c>
    </row>
    <row r="7" spans="1:49" x14ac:dyDescent="0.25">
      <c r="A7" s="10" t="s">
        <v>5</v>
      </c>
      <c r="C7" s="10" t="s">
        <v>144</v>
      </c>
      <c r="D7" s="10" t="s">
        <v>149</v>
      </c>
      <c r="AA7" s="10" t="s">
        <v>146</v>
      </c>
    </row>
    <row r="8" spans="1:49" x14ac:dyDescent="0.25">
      <c r="A8" s="10" t="s">
        <v>5</v>
      </c>
      <c r="C8" s="10" t="s">
        <v>29</v>
      </c>
      <c r="D8" s="10" t="s">
        <v>46</v>
      </c>
    </row>
    <row r="10" spans="1:49" x14ac:dyDescent="0.25">
      <c r="A10" s="10" t="s">
        <v>7</v>
      </c>
      <c r="D10" s="10" t="s">
        <v>8</v>
      </c>
      <c r="AA10" s="10" t="s">
        <v>47</v>
      </c>
    </row>
    <row r="11" spans="1:49" x14ac:dyDescent="0.25">
      <c r="A11" s="10" t="s">
        <v>7</v>
      </c>
      <c r="D11" s="10" t="s">
        <v>9</v>
      </c>
      <c r="AA11" s="10" t="s">
        <v>23</v>
      </c>
      <c r="AB11" s="10" t="s">
        <v>11</v>
      </c>
      <c r="AC11" s="10" t="s">
        <v>13</v>
      </c>
      <c r="AD11" s="10" t="s">
        <v>15</v>
      </c>
      <c r="AE11" s="10" t="s">
        <v>17</v>
      </c>
      <c r="AF11" s="10" t="s">
        <v>19</v>
      </c>
      <c r="AG11" s="10" t="s">
        <v>43</v>
      </c>
      <c r="AH11" s="10" t="s">
        <v>21</v>
      </c>
      <c r="AI11" s="10" t="s">
        <v>25</v>
      </c>
      <c r="AJ11" s="10" t="s">
        <v>44</v>
      </c>
      <c r="AK11" s="10" t="s">
        <v>27</v>
      </c>
      <c r="AL11" s="10" t="s">
        <v>29</v>
      </c>
      <c r="AM11" s="10" t="s">
        <v>45</v>
      </c>
      <c r="AN11" s="10" t="s">
        <v>33</v>
      </c>
      <c r="AO11" s="10" t="s">
        <v>34</v>
      </c>
      <c r="AP11" s="10" t="s">
        <v>35</v>
      </c>
      <c r="AQ11" s="10" t="s">
        <v>36</v>
      </c>
      <c r="AR11" s="10" t="s">
        <v>37</v>
      </c>
      <c r="AS11" s="10" t="s">
        <v>38</v>
      </c>
      <c r="AT11" s="10" t="s">
        <v>39</v>
      </c>
      <c r="AU11" s="10" t="s">
        <v>40</v>
      </c>
      <c r="AV11" s="10" t="s">
        <v>41</v>
      </c>
      <c r="AW11" s="10" t="s">
        <v>42</v>
      </c>
    </row>
    <row r="12" spans="1:49" x14ac:dyDescent="0.25">
      <c r="A12" s="10" t="s">
        <v>7</v>
      </c>
      <c r="D12" s="10" t="s">
        <v>10</v>
      </c>
      <c r="AA12" s="10" t="s">
        <v>24</v>
      </c>
      <c r="AB12" s="10" t="s">
        <v>12</v>
      </c>
      <c r="AC12" s="10" t="s">
        <v>14</v>
      </c>
      <c r="AD12" s="10" t="s">
        <v>16</v>
      </c>
      <c r="AE12" s="10" t="s">
        <v>18</v>
      </c>
      <c r="AF12" s="10" t="s">
        <v>20</v>
      </c>
      <c r="AG12" s="10" t="s">
        <v>43</v>
      </c>
      <c r="AH12" s="10" t="s">
        <v>22</v>
      </c>
      <c r="AI12" s="10" t="s">
        <v>26</v>
      </c>
      <c r="AJ12" s="10" t="s">
        <v>44</v>
      </c>
      <c r="AK12" s="10" t="s">
        <v>28</v>
      </c>
      <c r="AL12" s="10" t="s">
        <v>29</v>
      </c>
      <c r="AM12" s="10" t="s">
        <v>45</v>
      </c>
      <c r="AN12" s="10" t="s">
        <v>48</v>
      </c>
      <c r="AO12" s="10" t="s">
        <v>49</v>
      </c>
      <c r="AP12" s="10" t="s">
        <v>50</v>
      </c>
      <c r="AQ12" s="10" t="s">
        <v>51</v>
      </c>
      <c r="AR12" s="10" t="s">
        <v>52</v>
      </c>
      <c r="AS12" s="10" t="s">
        <v>53</v>
      </c>
      <c r="AT12" s="10" t="s">
        <v>54</v>
      </c>
      <c r="AU12" s="10" t="s">
        <v>55</v>
      </c>
      <c r="AV12" s="10" t="s">
        <v>56</v>
      </c>
      <c r="AW12" s="10" t="s">
        <v>57</v>
      </c>
    </row>
    <row r="13" spans="1:49" x14ac:dyDescent="0.25">
      <c r="D13" s="10" t="s">
        <v>23</v>
      </c>
      <c r="E13" s="10" t="s">
        <v>11</v>
      </c>
      <c r="F13" s="10" t="s">
        <v>13</v>
      </c>
      <c r="G13" s="10" t="s">
        <v>15</v>
      </c>
      <c r="H13" s="10" t="s">
        <v>17</v>
      </c>
      <c r="I13" s="10" t="s">
        <v>19</v>
      </c>
      <c r="J13" s="10" t="s">
        <v>43</v>
      </c>
      <c r="K13" s="10" t="s">
        <v>21</v>
      </c>
      <c r="L13" s="10" t="s">
        <v>25</v>
      </c>
      <c r="M13" s="10" t="s">
        <v>44</v>
      </c>
      <c r="N13" s="10" t="s">
        <v>27</v>
      </c>
      <c r="O13" s="10" t="s">
        <v>29</v>
      </c>
      <c r="P13" s="10" t="s">
        <v>45</v>
      </c>
      <c r="Q13" s="10" t="s">
        <v>33</v>
      </c>
      <c r="R13" s="10" t="s">
        <v>34</v>
      </c>
      <c r="S13" s="10" t="s">
        <v>35</v>
      </c>
      <c r="T13" s="10" t="s">
        <v>36</v>
      </c>
      <c r="U13" s="10" t="s">
        <v>37</v>
      </c>
      <c r="V13" s="10" t="s">
        <v>38</v>
      </c>
      <c r="W13" s="10" t="s">
        <v>39</v>
      </c>
      <c r="X13" s="10" t="s">
        <v>40</v>
      </c>
      <c r="Y13" s="10" t="s">
        <v>41</v>
      </c>
      <c r="Z13" s="10" t="s">
        <v>42</v>
      </c>
    </row>
    <row r="14" spans="1:49" x14ac:dyDescent="0.25">
      <c r="A14" s="10" t="s">
        <v>58</v>
      </c>
      <c r="D14" s="10" t="s">
        <v>125</v>
      </c>
      <c r="E14" s="10" t="s">
        <v>79</v>
      </c>
      <c r="F14" s="10" t="s">
        <v>108</v>
      </c>
      <c r="G14" s="10" t="s">
        <v>109</v>
      </c>
      <c r="H14" s="10" t="s">
        <v>124</v>
      </c>
      <c r="I14" s="10" t="s">
        <v>30</v>
      </c>
      <c r="J14" s="10" t="s">
        <v>124</v>
      </c>
      <c r="K14" s="10" t="s">
        <v>126</v>
      </c>
      <c r="M14" s="10" t="s">
        <v>127</v>
      </c>
      <c r="N14" s="10" t="s">
        <v>64</v>
      </c>
      <c r="O14" s="10" t="s">
        <v>127</v>
      </c>
      <c r="P14" s="10" t="s">
        <v>63</v>
      </c>
      <c r="Q14" s="10" t="s">
        <v>99</v>
      </c>
      <c r="R14" s="10" t="s">
        <v>74</v>
      </c>
      <c r="S14" s="10" t="s">
        <v>100</v>
      </c>
      <c r="T14" s="10" t="s">
        <v>101</v>
      </c>
      <c r="U14" s="10" t="s">
        <v>32</v>
      </c>
      <c r="V14" s="10" t="s">
        <v>86</v>
      </c>
      <c r="W14" s="10" t="s">
        <v>102</v>
      </c>
      <c r="X14" s="10" t="s">
        <v>103</v>
      </c>
      <c r="Y14" s="10" t="s">
        <v>62</v>
      </c>
      <c r="Z14" s="10" t="s">
        <v>104</v>
      </c>
    </row>
    <row r="15" spans="1:49" x14ac:dyDescent="0.25">
      <c r="A15" s="10" t="s">
        <v>58</v>
      </c>
      <c r="D15" s="10" t="s">
        <v>131</v>
      </c>
      <c r="E15" s="10" t="s">
        <v>79</v>
      </c>
      <c r="F15" s="10" t="s">
        <v>110</v>
      </c>
      <c r="G15" s="10" t="s">
        <v>111</v>
      </c>
      <c r="H15" s="10" t="s">
        <v>124</v>
      </c>
      <c r="I15" s="10" t="s">
        <v>30</v>
      </c>
      <c r="J15" s="10" t="s">
        <v>124</v>
      </c>
      <c r="K15" s="10" t="s">
        <v>129</v>
      </c>
      <c r="M15" s="10" t="s">
        <v>132</v>
      </c>
      <c r="N15" s="10" t="s">
        <v>64</v>
      </c>
      <c r="O15" s="10" t="s">
        <v>132</v>
      </c>
      <c r="P15" s="10" t="s">
        <v>63</v>
      </c>
      <c r="Q15" s="10" t="s">
        <v>89</v>
      </c>
      <c r="R15" s="10" t="s">
        <v>74</v>
      </c>
      <c r="S15" s="10" t="s">
        <v>31</v>
      </c>
      <c r="T15" s="10" t="s">
        <v>90</v>
      </c>
      <c r="U15" s="10" t="s">
        <v>32</v>
      </c>
      <c r="V15" s="10" t="s">
        <v>81</v>
      </c>
      <c r="W15" s="10" t="s">
        <v>91</v>
      </c>
      <c r="X15" s="10" t="s">
        <v>92</v>
      </c>
      <c r="Y15" s="10" t="s">
        <v>93</v>
      </c>
      <c r="Z15" s="10" t="s">
        <v>94</v>
      </c>
    </row>
    <row r="16" spans="1:49" x14ac:dyDescent="0.25">
      <c r="A16" s="10" t="s">
        <v>58</v>
      </c>
      <c r="D16" s="10" t="s">
        <v>133</v>
      </c>
      <c r="E16" s="10" t="s">
        <v>79</v>
      </c>
      <c r="F16" s="10" t="s">
        <v>112</v>
      </c>
      <c r="G16" s="10" t="s">
        <v>113</v>
      </c>
      <c r="H16" s="10" t="s">
        <v>120</v>
      </c>
      <c r="I16" s="10" t="s">
        <v>30</v>
      </c>
      <c r="J16" s="10" t="s">
        <v>120</v>
      </c>
      <c r="K16" s="10" t="s">
        <v>128</v>
      </c>
      <c r="M16" s="10" t="s">
        <v>134</v>
      </c>
      <c r="N16" s="10" t="s">
        <v>64</v>
      </c>
      <c r="O16" s="10" t="s">
        <v>134</v>
      </c>
      <c r="P16" s="10" t="s">
        <v>63</v>
      </c>
      <c r="Q16" s="10" t="s">
        <v>75</v>
      </c>
      <c r="R16" s="10" t="s">
        <v>74</v>
      </c>
      <c r="S16" s="10" t="s">
        <v>31</v>
      </c>
      <c r="T16" s="10" t="s">
        <v>76</v>
      </c>
      <c r="U16" s="10" t="s">
        <v>32</v>
      </c>
      <c r="V16" s="10" t="s">
        <v>81</v>
      </c>
      <c r="W16" s="10" t="s">
        <v>105</v>
      </c>
      <c r="X16" s="10" t="s">
        <v>106</v>
      </c>
      <c r="Y16" s="10" t="s">
        <v>62</v>
      </c>
      <c r="Z16" s="10" t="s">
        <v>107</v>
      </c>
    </row>
    <row r="17" spans="1:26" x14ac:dyDescent="0.25">
      <c r="A17" s="10" t="s">
        <v>58</v>
      </c>
      <c r="D17" s="10" t="s">
        <v>135</v>
      </c>
      <c r="E17" s="10" t="s">
        <v>79</v>
      </c>
      <c r="F17" s="10" t="s">
        <v>114</v>
      </c>
      <c r="G17" s="10" t="s">
        <v>115</v>
      </c>
      <c r="H17" s="10" t="s">
        <v>121</v>
      </c>
      <c r="I17" s="10" t="s">
        <v>30</v>
      </c>
      <c r="J17" s="10" t="s">
        <v>121</v>
      </c>
      <c r="K17" s="10" t="s">
        <v>122</v>
      </c>
      <c r="M17" s="10" t="s">
        <v>136</v>
      </c>
      <c r="N17" s="10" t="s">
        <v>64</v>
      </c>
      <c r="O17" s="10" t="s">
        <v>136</v>
      </c>
      <c r="P17" s="10" t="s">
        <v>63</v>
      </c>
      <c r="Q17" s="10" t="s">
        <v>75</v>
      </c>
      <c r="R17" s="10" t="s">
        <v>74</v>
      </c>
      <c r="S17" s="10" t="s">
        <v>31</v>
      </c>
      <c r="T17" s="10" t="s">
        <v>76</v>
      </c>
      <c r="U17" s="10" t="s">
        <v>32</v>
      </c>
      <c r="V17" s="10" t="s">
        <v>81</v>
      </c>
      <c r="W17" s="10" t="s">
        <v>105</v>
      </c>
      <c r="X17" s="10" t="s">
        <v>106</v>
      </c>
      <c r="Y17" s="10" t="s">
        <v>62</v>
      </c>
      <c r="Z17" s="10" t="s">
        <v>107</v>
      </c>
    </row>
    <row r="18" spans="1:26" x14ac:dyDescent="0.25">
      <c r="A18" s="10" t="s">
        <v>58</v>
      </c>
      <c r="D18" s="10" t="s">
        <v>137</v>
      </c>
      <c r="E18" s="10" t="s">
        <v>79</v>
      </c>
      <c r="F18" s="10" t="s">
        <v>116</v>
      </c>
      <c r="G18" s="10" t="s">
        <v>117</v>
      </c>
      <c r="H18" s="10" t="s">
        <v>123</v>
      </c>
      <c r="I18" s="10" t="s">
        <v>30</v>
      </c>
      <c r="J18" s="10" t="s">
        <v>123</v>
      </c>
      <c r="K18" s="10" t="s">
        <v>130</v>
      </c>
      <c r="M18" s="10" t="s">
        <v>138</v>
      </c>
      <c r="N18" s="10" t="s">
        <v>64</v>
      </c>
      <c r="O18" s="10" t="s">
        <v>138</v>
      </c>
      <c r="P18" s="10" t="s">
        <v>63</v>
      </c>
      <c r="Q18" s="10" t="s">
        <v>70</v>
      </c>
      <c r="R18" s="10" t="s">
        <v>74</v>
      </c>
      <c r="S18" s="10" t="s">
        <v>31</v>
      </c>
      <c r="T18" s="10" t="s">
        <v>71</v>
      </c>
      <c r="U18" s="10" t="s">
        <v>32</v>
      </c>
      <c r="V18" s="10" t="s">
        <v>81</v>
      </c>
      <c r="W18" s="10" t="s">
        <v>72</v>
      </c>
      <c r="X18" s="10" t="s">
        <v>82</v>
      </c>
      <c r="Y18" s="10" t="s">
        <v>62</v>
      </c>
      <c r="Z18" s="10" t="s">
        <v>83</v>
      </c>
    </row>
    <row r="19" spans="1:26" x14ac:dyDescent="0.25">
      <c r="A19" s="10" t="s">
        <v>58</v>
      </c>
      <c r="D19" s="10" t="s">
        <v>139</v>
      </c>
      <c r="E19" s="10" t="s">
        <v>84</v>
      </c>
      <c r="F19" s="10" t="s">
        <v>118</v>
      </c>
      <c r="G19" s="10" t="s">
        <v>119</v>
      </c>
      <c r="H19" s="10" t="s">
        <v>124</v>
      </c>
      <c r="I19" s="10" t="s">
        <v>30</v>
      </c>
      <c r="J19" s="10" t="s">
        <v>124</v>
      </c>
      <c r="K19" s="10" t="s">
        <v>126</v>
      </c>
      <c r="M19" s="10" t="s">
        <v>140</v>
      </c>
      <c r="N19" s="10" t="s">
        <v>64</v>
      </c>
      <c r="O19" s="10" t="s">
        <v>140</v>
      </c>
      <c r="P19" s="10" t="s">
        <v>63</v>
      </c>
      <c r="Q19" s="10" t="s">
        <v>95</v>
      </c>
      <c r="R19" s="10" t="s">
        <v>74</v>
      </c>
      <c r="S19" s="10" t="s">
        <v>87</v>
      </c>
      <c r="T19" s="10" t="s">
        <v>96</v>
      </c>
      <c r="U19" s="10" t="s">
        <v>80</v>
      </c>
      <c r="V19" s="10" t="s">
        <v>88</v>
      </c>
      <c r="W19" s="10" t="s">
        <v>97</v>
      </c>
      <c r="X19" s="10" t="s">
        <v>98</v>
      </c>
      <c r="Y19" s="10" t="s">
        <v>62</v>
      </c>
      <c r="Z19" s="10" t="s">
        <v>85</v>
      </c>
    </row>
    <row r="20" spans="1:26" x14ac:dyDescent="0.25">
      <c r="A20" s="10" t="s">
        <v>58</v>
      </c>
      <c r="D20" s="10" t="s">
        <v>65</v>
      </c>
      <c r="M20" s="10" t="s">
        <v>66</v>
      </c>
      <c r="O20" s="10" t="s">
        <v>67</v>
      </c>
      <c r="P20" s="10" t="s">
        <v>68</v>
      </c>
      <c r="Z20" s="10" t="s">
        <v>69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Customer Payments &amp; Collections</vt:lpstr>
      <vt:lpstr>Report</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Customer AR Collections</dc:title>
  <dc:subject>Jet Basics</dc:subject>
  <dc:creator>Keesha M. Wallace</dc:creator>
  <dc:description>Summary of remaining amounts on Customer Orders.  Slicers can be used to filter on customer name, posting group, and payment terms.</dc:description>
  <cp:lastModifiedBy>Haseeb Tariq</cp:lastModifiedBy>
  <cp:lastPrinted>2013-04-26T18:11:22Z</cp:lastPrinted>
  <dcterms:created xsi:type="dcterms:W3CDTF">2013-04-15T23:32:12Z</dcterms:created>
  <dcterms:modified xsi:type="dcterms:W3CDTF">2023-09-04T10:58:36Z</dcterms:modified>
  <cp:category>Accounts Receivable</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Jet Reports Design Mode Active">
    <vt:bool>false</vt:bool>
  </property>
  <property fmtid="{D5CDD505-2E9C-101B-9397-08002B2CF9AE}" pid="3" name="Jet Reports Function Literals">
    <vt:lpwstr>,	;	,	{	}	[@[{0}]]	1033	19465</vt:lpwstr>
  </property>
</Properties>
</file>