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DA8EDC004EE3741ADF1FFC20BCB725DD8AEEA099" xr6:coauthVersionLast="47" xr6:coauthVersionMax="47" xr10:uidLastSave="{6098A07C-6185-434E-8810-43D026285985}"/>
  <bookViews>
    <workbookView xWindow="-120" yWindow="-120" windowWidth="29040" windowHeight="17520" xr2:uid="{00000000-000D-0000-FFFF-FFFF00000000}"/>
  </bookViews>
  <sheets>
    <sheet name="Year Over Year Sales" sheetId="100" r:id="rId1"/>
    <sheet name="Report" sheetId="1" r:id="rId2"/>
    <sheet name="Sheet2" sheetId="143" state="veryHidden" r:id="rId3"/>
    <sheet name="Sheet3" sheetId="144" state="veryHidden" r:id="rId4"/>
    <sheet name="Sheet4" sheetId="145" state="veryHidden" r:id="rId5"/>
  </sheets>
  <definedNames>
    <definedName name="Slicer_Salesperson_Code">#N/A</definedName>
  </definedNames>
  <calcPr calcId="191029"/>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9" i="1" l="1"/>
  <c r="F189" i="1"/>
  <c r="H9" i="1"/>
  <c r="H7" i="1"/>
</calcChain>
</file>

<file path=xl/sharedStrings.xml><?xml version="1.0" encoding="utf-8"?>
<sst xmlns="http://schemas.openxmlformats.org/spreadsheetml/2006/main" count="2447" uniqueCount="667">
  <si>
    <t>Value</t>
  </si>
  <si>
    <t>Tables and Fields</t>
  </si>
  <si>
    <t>Filters</t>
  </si>
  <si>
    <t>18 Customer</t>
  </si>
  <si>
    <t>29 Salesperson Code</t>
  </si>
  <si>
    <t>Sales (LCY)</t>
  </si>
  <si>
    <t>55 Date Filter</t>
  </si>
  <si>
    <t>Last Year's Sales (LCY)</t>
  </si>
  <si>
    <t>Hide</t>
  </si>
  <si>
    <t>Headers:</t>
  </si>
  <si>
    <t>Fields:</t>
  </si>
  <si>
    <t>1 No.</t>
  </si>
  <si>
    <t>2 Name</t>
  </si>
  <si>
    <t>Salesperson Code</t>
  </si>
  <si>
    <t>C100001</t>
  </si>
  <si>
    <t>C100002</t>
  </si>
  <si>
    <t>Antarcticopy</t>
  </si>
  <si>
    <t>C100003</t>
  </si>
  <si>
    <t xml:space="preserve">Antonios </t>
  </si>
  <si>
    <t>C100004</t>
  </si>
  <si>
    <t>Atwaters</t>
  </si>
  <si>
    <t>C100005</t>
  </si>
  <si>
    <t>Autohaus Mielberg KG</t>
  </si>
  <si>
    <t>C100006</t>
  </si>
  <si>
    <t>Beef House</t>
  </si>
  <si>
    <t>C100007</t>
  </si>
  <si>
    <t>Bilabankinn</t>
  </si>
  <si>
    <t>C100008</t>
  </si>
  <si>
    <t>Blanemark Hifi Shop</t>
  </si>
  <si>
    <t>C100009</t>
  </si>
  <si>
    <t>Blastingers, Inc.</t>
  </si>
  <si>
    <t>C100010</t>
  </si>
  <si>
    <t>BYT-KOMPLET s.r.o.</t>
  </si>
  <si>
    <t>C100011</t>
  </si>
  <si>
    <t>Candoxy Canada Inc.</t>
  </si>
  <si>
    <t>C100012</t>
  </si>
  <si>
    <t>Bainbridges</t>
  </si>
  <si>
    <t>C100013</t>
  </si>
  <si>
    <t>Candoxy Kontor A/S</t>
  </si>
  <si>
    <t>C100014</t>
  </si>
  <si>
    <t>Candoxy Nederland BV</t>
  </si>
  <si>
    <t>C100015</t>
  </si>
  <si>
    <t>Carl Anthony</t>
  </si>
  <si>
    <t>C100016</t>
  </si>
  <si>
    <t>Cartrights</t>
  </si>
  <si>
    <t>C100017</t>
  </si>
  <si>
    <t>Centromerkur d.o.o.</t>
  </si>
  <si>
    <t>C100018</t>
  </si>
  <si>
    <t>City Of Chicago</t>
  </si>
  <si>
    <t>C100019</t>
  </si>
  <si>
    <t>Corporación Beta</t>
  </si>
  <si>
    <t>C100020</t>
  </si>
  <si>
    <t>Cronus Cardoxy Procurement</t>
  </si>
  <si>
    <t>C100021</t>
  </si>
  <si>
    <t>Cronus Cardoxy Sales</t>
  </si>
  <si>
    <t>C100022</t>
  </si>
  <si>
    <t>Dante's Action Wear</t>
  </si>
  <si>
    <t>C100023</t>
  </si>
  <si>
    <t>Deerfield Graphics Company</t>
  </si>
  <si>
    <t>C100024</t>
  </si>
  <si>
    <t>Wild Bills' Sporting Goods</t>
  </si>
  <si>
    <t>C100025</t>
  </si>
  <si>
    <t>Derringers Resturants</t>
  </si>
  <si>
    <t>C100026</t>
  </si>
  <si>
    <t>Designstudio Gmunden</t>
  </si>
  <si>
    <t>C100027</t>
  </si>
  <si>
    <t>Durbandit Fruit Exporters</t>
  </si>
  <si>
    <t>C100028</t>
  </si>
  <si>
    <t>ElectroMAROC</t>
  </si>
  <si>
    <t>C100029</t>
  </si>
  <si>
    <t>Elkhorn Airport</t>
  </si>
  <si>
    <t>C100030</t>
  </si>
  <si>
    <t>Stutringers</t>
  </si>
  <si>
    <t>C100031</t>
  </si>
  <si>
    <t>Englunds Kontorsmöbler AB</t>
  </si>
  <si>
    <t>C100032</t>
  </si>
  <si>
    <t>EXPORTLES d.o.o.</t>
  </si>
  <si>
    <t>C100033</t>
  </si>
  <si>
    <t>Fairway Sound</t>
  </si>
  <si>
    <t>C100034</t>
  </si>
  <si>
    <t>First Electronics</t>
  </si>
  <si>
    <t>C100035</t>
  </si>
  <si>
    <t>First Touch Marketing</t>
  </si>
  <si>
    <t>C100036</t>
  </si>
  <si>
    <t>Francematic</t>
  </si>
  <si>
    <t>C100037</t>
  </si>
  <si>
    <t>Tempsons Tropies</t>
  </si>
  <si>
    <t>C100038</t>
  </si>
  <si>
    <t>Gagn &amp; Gaman</t>
  </si>
  <si>
    <t>C100039</t>
  </si>
  <si>
    <t>Gary's Sports</t>
  </si>
  <si>
    <t>C100040</t>
  </si>
  <si>
    <t>Guildford Water Department</t>
  </si>
  <si>
    <t>C100041</t>
  </si>
  <si>
    <t>Heimilisprydi</t>
  </si>
  <si>
    <t>C100042</t>
  </si>
  <si>
    <t>Helguera industrial</t>
  </si>
  <si>
    <t>C100043</t>
  </si>
  <si>
    <t>Highlights Electronics Sdn Bhd</t>
  </si>
  <si>
    <t>C100044</t>
  </si>
  <si>
    <t>Hotel Pferdesee</t>
  </si>
  <si>
    <t>C100045</t>
  </si>
  <si>
    <t>J &amp; V v.o.s.</t>
  </si>
  <si>
    <t>C100046</t>
  </si>
  <si>
    <t>John Haddock Insurance Co.</t>
  </si>
  <si>
    <t>C100047</t>
  </si>
  <si>
    <t>Karoo Supermarkets</t>
  </si>
  <si>
    <t>C100048</t>
  </si>
  <si>
    <t>Klubben</t>
  </si>
  <si>
    <t>C100049</t>
  </si>
  <si>
    <t>Konberg Tapet AB</t>
  </si>
  <si>
    <t>C100050</t>
  </si>
  <si>
    <t>Lauritzen Kontorm¢bler A/S</t>
  </si>
  <si>
    <t>C100051</t>
  </si>
  <si>
    <t>Libros S.A.</t>
  </si>
  <si>
    <t>C100052</t>
  </si>
  <si>
    <t>Livre Importants</t>
  </si>
  <si>
    <t>C100053</t>
  </si>
  <si>
    <t>London Candoxy Storage Campus</t>
  </si>
  <si>
    <t>C100054</t>
  </si>
  <si>
    <t>C100055</t>
  </si>
  <si>
    <t>London Light Company</t>
  </si>
  <si>
    <t>C100056</t>
  </si>
  <si>
    <t>Lovaina Contractors</t>
  </si>
  <si>
    <t>C100057</t>
  </si>
  <si>
    <t>Maronegoce</t>
  </si>
  <si>
    <t>C100058</t>
  </si>
  <si>
    <t>Marsholm Karmstol</t>
  </si>
  <si>
    <t>C100059</t>
  </si>
  <si>
    <t>Meersen Meubelen</t>
  </si>
  <si>
    <t>C100060</t>
  </si>
  <si>
    <t>MEMA Ljubljana d.o.o.</t>
  </si>
  <si>
    <t>C100061</t>
  </si>
  <si>
    <t>Metatorad Malaysia Sdn Bhd</t>
  </si>
  <si>
    <t>C100062</t>
  </si>
  <si>
    <t>Michael Feit - Möbelhaus</t>
  </si>
  <si>
    <t>C100063</t>
  </si>
  <si>
    <t>Möbel Scherrer AG</t>
  </si>
  <si>
    <t>C100064</t>
  </si>
  <si>
    <t>Möbel Siegfried</t>
  </si>
  <si>
    <t>C100065</t>
  </si>
  <si>
    <t>Nieuwe Zandpoort NV</t>
  </si>
  <si>
    <t>C100066</t>
  </si>
  <si>
    <t>Office Solutions</t>
  </si>
  <si>
    <t>C100067</t>
  </si>
  <si>
    <t>Oregon State Housing Authority</t>
  </si>
  <si>
    <t>C100068</t>
  </si>
  <si>
    <t>Outdoor Gear Unlimited</t>
  </si>
  <si>
    <t>C100069</t>
  </si>
  <si>
    <t>Parmentier Boutique</t>
  </si>
  <si>
    <t>C100070</t>
  </si>
  <si>
    <t>Pilatus AG</t>
  </si>
  <si>
    <t>C100071</t>
  </si>
  <si>
    <t>PLECHKONSTRUKT a.s.</t>
  </si>
  <si>
    <t>C100072</t>
  </si>
  <si>
    <t>Danger Unlimited</t>
  </si>
  <si>
    <t>C100073</t>
  </si>
  <si>
    <t>Ravel M¢bler</t>
  </si>
  <si>
    <t>C100074</t>
  </si>
  <si>
    <t>Sainsbury's</t>
  </si>
  <si>
    <t>C100075</t>
  </si>
  <si>
    <t>Selangorian Ltd.</t>
  </si>
  <si>
    <t>C100076</t>
  </si>
  <si>
    <t>Showmasters</t>
  </si>
  <si>
    <t>C100077</t>
  </si>
  <si>
    <t>Sid's Cribs</t>
  </si>
  <si>
    <t>C100078</t>
  </si>
  <si>
    <t>Sj¢boden</t>
  </si>
  <si>
    <t>C100079</t>
  </si>
  <si>
    <t>Slubrevik Senger AS</t>
  </si>
  <si>
    <t>C100080</t>
  </si>
  <si>
    <t>Somadis</t>
  </si>
  <si>
    <t>C100081</t>
  </si>
  <si>
    <t>Sonnmatt Design</t>
  </si>
  <si>
    <t>C100082</t>
  </si>
  <si>
    <t>Sporting Goods Emporium</t>
  </si>
  <si>
    <t>C100083</t>
  </si>
  <si>
    <t>Stanfords</t>
  </si>
  <si>
    <t>C100084</t>
  </si>
  <si>
    <t>The Cannon Group PLC</t>
  </si>
  <si>
    <t>C100085</t>
  </si>
  <si>
    <t>The Device Shop</t>
  </si>
  <si>
    <t>C100086</t>
  </si>
  <si>
    <t>Top Action Sports</t>
  </si>
  <si>
    <t>C100087</t>
  </si>
  <si>
    <t>TraxTonic Sdn Bhd</t>
  </si>
  <si>
    <t>C100088</t>
  </si>
  <si>
    <t>Triton Industries</t>
  </si>
  <si>
    <t>C100089</t>
  </si>
  <si>
    <t>University of Oregon</t>
  </si>
  <si>
    <t>C100090</t>
  </si>
  <si>
    <t>Woonboulevard Kuitenbrouwer</t>
  </si>
  <si>
    <t>C100091</t>
  </si>
  <si>
    <t>Zanlan Corp.</t>
  </si>
  <si>
    <t>C100092</t>
  </si>
  <si>
    <t>Zuni Home Crafts Ltd.</t>
  </si>
  <si>
    <t>C100093</t>
  </si>
  <si>
    <t>Viataxion Industries</t>
  </si>
  <si>
    <t>C100094</t>
  </si>
  <si>
    <t>Ranice Sports</t>
  </si>
  <si>
    <t>C100095</t>
  </si>
  <si>
    <t>Randotax Outfitters</t>
  </si>
  <si>
    <t>C100096</t>
  </si>
  <si>
    <t>D-Com Industries</t>
  </si>
  <si>
    <t>C100097</t>
  </si>
  <si>
    <t>Solotech</t>
  </si>
  <si>
    <t>C100098</t>
  </si>
  <si>
    <t>BlackCane Motor Works</t>
  </si>
  <si>
    <t>C100099</t>
  </si>
  <si>
    <t>Voltive Systems</t>
  </si>
  <si>
    <t>C100100</t>
  </si>
  <si>
    <t>Keybase, Inc.</t>
  </si>
  <si>
    <t>C100101</t>
  </si>
  <si>
    <t>ZoomTrax Systems</t>
  </si>
  <si>
    <t>C100102</t>
  </si>
  <si>
    <t xml:space="preserve">BEI Outfitters </t>
  </si>
  <si>
    <t>C100103</t>
  </si>
  <si>
    <t>AlphaQuote</t>
  </si>
  <si>
    <t>C100104</t>
  </si>
  <si>
    <t>DenoTech</t>
  </si>
  <si>
    <t>C100105</t>
  </si>
  <si>
    <t>Esystems</t>
  </si>
  <si>
    <t>C100106</t>
  </si>
  <si>
    <t>Equinox Sporting Goods</t>
  </si>
  <si>
    <t>C100107</t>
  </si>
  <si>
    <t>Lexitechnology</t>
  </si>
  <si>
    <t>C100108</t>
  </si>
  <si>
    <t>Kinfix Industries</t>
  </si>
  <si>
    <t>C100109</t>
  </si>
  <si>
    <t>Tresline AG</t>
  </si>
  <si>
    <t>C100110</t>
  </si>
  <si>
    <t>Ganzlex NV</t>
  </si>
  <si>
    <t>C100111</t>
  </si>
  <si>
    <t>Vilabam AG</t>
  </si>
  <si>
    <t>C100112</t>
  </si>
  <si>
    <t>Basingers</t>
  </si>
  <si>
    <t>C100113</t>
  </si>
  <si>
    <t>Latexon, Inc.</t>
  </si>
  <si>
    <t>C100114</t>
  </si>
  <si>
    <t>Villadomis AG</t>
  </si>
  <si>
    <t>C100115</t>
  </si>
  <si>
    <t>ISA Tech</t>
  </si>
  <si>
    <t>C100116</t>
  </si>
  <si>
    <t>Sumtones, AG</t>
  </si>
  <si>
    <t>C100117</t>
  </si>
  <si>
    <t xml:space="preserve">Tintax </t>
  </si>
  <si>
    <t>C100118</t>
  </si>
  <si>
    <t>TechZone</t>
  </si>
  <si>
    <t>C100119</t>
  </si>
  <si>
    <t>Inchit, Inc.</t>
  </si>
  <si>
    <t>C100120</t>
  </si>
  <si>
    <t>Tinfan</t>
  </si>
  <si>
    <t>C100121</t>
  </si>
  <si>
    <t>Techibase</t>
  </si>
  <si>
    <t>C100122</t>
  </si>
  <si>
    <t>Physicare Ltd.</t>
  </si>
  <si>
    <t>C100123</t>
  </si>
  <si>
    <t>Zomig AG</t>
  </si>
  <si>
    <t>C100124</t>
  </si>
  <si>
    <t>Ontocane Outdoors</t>
  </si>
  <si>
    <t>C100125</t>
  </si>
  <si>
    <t>Solcity</t>
  </si>
  <si>
    <t>C100126</t>
  </si>
  <si>
    <t>Moveex</t>
  </si>
  <si>
    <t>C100127</t>
  </si>
  <si>
    <t>Roundron</t>
  </si>
  <si>
    <t>C100128</t>
  </si>
  <si>
    <t>Solar Tech</t>
  </si>
  <si>
    <t>C100129</t>
  </si>
  <si>
    <t>Saxon Technology</t>
  </si>
  <si>
    <t>C100130</t>
  </si>
  <si>
    <t>Hotspot Systems</t>
  </si>
  <si>
    <t>C100131</t>
  </si>
  <si>
    <t>Quadricity Inc.</t>
  </si>
  <si>
    <t>C100132</t>
  </si>
  <si>
    <t>Orthortax Industries</t>
  </si>
  <si>
    <t>C100133</t>
  </si>
  <si>
    <t>Volcome Ltd.</t>
  </si>
  <si>
    <t>C100134</t>
  </si>
  <si>
    <t>Iber Tech</t>
  </si>
  <si>
    <t>C100135</t>
  </si>
  <si>
    <t>Zumi's</t>
  </si>
  <si>
    <t>C100136</t>
  </si>
  <si>
    <t>First Bank</t>
  </si>
  <si>
    <t>C100137</t>
  </si>
  <si>
    <t>Odessy Sports</t>
  </si>
  <si>
    <t>C100138</t>
  </si>
  <si>
    <t>Dantons</t>
  </si>
  <si>
    <t>C100139</t>
  </si>
  <si>
    <t>Gamma Ray's</t>
  </si>
  <si>
    <t>C100140</t>
  </si>
  <si>
    <t>Super Daves</t>
  </si>
  <si>
    <t>C100141</t>
  </si>
  <si>
    <t>Bargottis</t>
  </si>
  <si>
    <t>C100142</t>
  </si>
  <si>
    <t>MovieTime Entertainment</t>
  </si>
  <si>
    <t>C100143</t>
  </si>
  <si>
    <t>Parvotis</t>
  </si>
  <si>
    <t>C100144</t>
  </si>
  <si>
    <t>Blesmore Systems</t>
  </si>
  <si>
    <t>C100145</t>
  </si>
  <si>
    <t>Dicon Industries</t>
  </si>
  <si>
    <t>C100146</t>
  </si>
  <si>
    <t>Soron Kamstrol AG</t>
  </si>
  <si>
    <t>Title</t>
  </si>
  <si>
    <t>Current Sales</t>
  </si>
  <si>
    <t>Last Year's Sales</t>
  </si>
  <si>
    <t>Fit</t>
  </si>
  <si>
    <t>Customer Name</t>
  </si>
  <si>
    <t>Option+Hide</t>
  </si>
  <si>
    <t>Year over Year Sales by Salesperson</t>
  </si>
  <si>
    <t>Customer Number</t>
  </si>
  <si>
    <t>Last Year Sales</t>
  </si>
  <si>
    <t>Auto+Hide+Values</t>
  </si>
  <si>
    <t xml:space="preserve"> Current Sales</t>
  </si>
  <si>
    <t xml:space="preserve"> Last Year Sales</t>
  </si>
  <si>
    <t>=NL("FlowField","18 Customer","62 Sales (LCY)","Filters=",$C$9:$D$9)</t>
  </si>
  <si>
    <t>AutoTable</t>
  </si>
  <si>
    <t>AutoTable+Fit</t>
  </si>
  <si>
    <t>Total</t>
  </si>
  <si>
    <t>JR</t>
  </si>
  <si>
    <t>0</t>
  </si>
  <si>
    <t>=SUBTOTAL(109,[Current Sales])</t>
  </si>
  <si>
    <t>=SUBTOTAL(109,[Last Year Sales])</t>
  </si>
  <si>
    <t>PS</t>
  </si>
  <si>
    <t>LM</t>
  </si>
  <si>
    <t>RH</t>
  </si>
  <si>
    <t>BD</t>
  </si>
  <si>
    <t>AH</t>
  </si>
  <si>
    <t>MD</t>
  </si>
  <si>
    <t>=NL("FlowField","18 Customer","62 Sales (LCY)","Filters=",$C$7:$D$7)</t>
  </si>
  <si>
    <t>=NL("FlowField","18 Customer","62 Sales (LCY)","Filters=",$C$7:$H$7)</t>
  </si>
  <si>
    <t>=NL("FlowField","18 Customer","62 Sales (LCY)","Filters=",$C$9:$H$9)</t>
  </si>
  <si>
    <t>Tooltip</t>
  </si>
  <si>
    <t>Enter a date range using the date format used in your NAV instance</t>
  </si>
  <si>
    <t>Afrifield Corporation</t>
  </si>
  <si>
    <t>C100500</t>
  </si>
  <si>
    <t>Drobnas Trophy Shop</t>
  </si>
  <si>
    <t>C100501</t>
  </si>
  <si>
    <t>Bob's Budget Trophies</t>
  </si>
  <si>
    <t>C100502</t>
  </si>
  <si>
    <t>Crown Trophy</t>
  </si>
  <si>
    <t>C100503</t>
  </si>
  <si>
    <t>BTS Trophies</t>
  </si>
  <si>
    <t>C100504</t>
  </si>
  <si>
    <t>Trophy House</t>
  </si>
  <si>
    <t>C100505</t>
  </si>
  <si>
    <t>King T</t>
  </si>
  <si>
    <t>C100506</t>
  </si>
  <si>
    <t>American Specialties</t>
  </si>
  <si>
    <t>C100507</t>
  </si>
  <si>
    <t>TK Outfitters</t>
  </si>
  <si>
    <t>C100508</t>
  </si>
  <si>
    <t>Wimingtons</t>
  </si>
  <si>
    <t>C100509</t>
  </si>
  <si>
    <t>KNB Trophies</t>
  </si>
  <si>
    <t>C100510</t>
  </si>
  <si>
    <t>Birmingham Supply</t>
  </si>
  <si>
    <t>C100511</t>
  </si>
  <si>
    <t>Columbus Party Supplies</t>
  </si>
  <si>
    <t>C100512</t>
  </si>
  <si>
    <t>Joe Mammas</t>
  </si>
  <si>
    <t>C100513</t>
  </si>
  <si>
    <t>Renslingers</t>
  </si>
  <si>
    <t>C100514</t>
  </si>
  <si>
    <t>Wonder Trophy</t>
  </si>
  <si>
    <t>C100515</t>
  </si>
  <si>
    <t>Bstrokes Trophy</t>
  </si>
  <si>
    <t>C100516</t>
  </si>
  <si>
    <t>Carlton's</t>
  </si>
  <si>
    <t>C100517</t>
  </si>
  <si>
    <t>Bing &amp; Co</t>
  </si>
  <si>
    <t>C100518</t>
  </si>
  <si>
    <t>Twirlers</t>
  </si>
  <si>
    <t>C100519</t>
  </si>
  <si>
    <t>Saxford &amp; Daughters</t>
  </si>
  <si>
    <t>C100520</t>
  </si>
  <si>
    <t>Jgems</t>
  </si>
  <si>
    <t>C100521</t>
  </si>
  <si>
    <t>Tarmax</t>
  </si>
  <si>
    <t>C100522</t>
  </si>
  <si>
    <t>Tarmingtons</t>
  </si>
  <si>
    <t>C100523</t>
  </si>
  <si>
    <t>Stan's Trophies</t>
  </si>
  <si>
    <t>C100524</t>
  </si>
  <si>
    <t>Bill's Trophies</t>
  </si>
  <si>
    <t>C100525</t>
  </si>
  <si>
    <t>Team Trophy</t>
  </si>
  <si>
    <t>C100526</t>
  </si>
  <si>
    <t>AAA Trophy</t>
  </si>
  <si>
    <t>C100527</t>
  </si>
  <si>
    <t>BBB Trophy</t>
  </si>
  <si>
    <t>=NL("Table","18 Customer",$D$13:$H$13,"Headers=",$D$12:$H$12,"TableName=","18 Customer","IncludeDuplicates=","True")</t>
  </si>
  <si>
    <t xml:space="preserve"> YoY Variance</t>
  </si>
  <si>
    <t>="1/1/2019..12/12/2019"</t>
  </si>
  <si>
    <t>="1/1/2018..12/12/2018"</t>
  </si>
  <si>
    <t>Auto+Hide+Values+Formulas=Sheet2,Sheet3+FormulasOnly</t>
  </si>
  <si>
    <t>Auto+Hide+Values+Formulas=Sheet4,Sheet2,Sheet3</t>
  </si>
  <si>
    <t>397795.38</t>
  </si>
  <si>
    <t>381044.5</t>
  </si>
  <si>
    <t>369053.5</t>
  </si>
  <si>
    <t>394192.84</t>
  </si>
  <si>
    <t>105363.47</t>
  </si>
  <si>
    <t>91568.72</t>
  </si>
  <si>
    <t>66212.94</t>
  </si>
  <si>
    <t>46501.04</t>
  </si>
  <si>
    <t>306929.74</t>
  </si>
  <si>
    <t>197916.65</t>
  </si>
  <si>
    <t>36820.68</t>
  </si>
  <si>
    <t>49216.48</t>
  </si>
  <si>
    <t>251924.86</t>
  </si>
  <si>
    <t>485687.03</t>
  </si>
  <si>
    <t>26022.62</t>
  </si>
  <si>
    <t>14058.65</t>
  </si>
  <si>
    <t>53279.06</t>
  </si>
  <si>
    <t>14901.7</t>
  </si>
  <si>
    <t>44343.21</t>
  </si>
  <si>
    <t>43132.37</t>
  </si>
  <si>
    <t>139935.77</t>
  </si>
  <si>
    <t>120152.18</t>
  </si>
  <si>
    <t>367592.3</t>
  </si>
  <si>
    <t>327295.82</t>
  </si>
  <si>
    <t>373763.68</t>
  </si>
  <si>
    <t>251455.71</t>
  </si>
  <si>
    <t>297942.74</t>
  </si>
  <si>
    <t>376499.75</t>
  </si>
  <si>
    <t>348735.79</t>
  </si>
  <si>
    <t>240784.36</t>
  </si>
  <si>
    <t>232240.84</t>
  </si>
  <si>
    <t>185186.66</t>
  </si>
  <si>
    <t>52391.67</t>
  </si>
  <si>
    <t>53941.24</t>
  </si>
  <si>
    <t>103839.83</t>
  </si>
  <si>
    <t>117181.95</t>
  </si>
  <si>
    <t>450573.62</t>
  </si>
  <si>
    <t>425563.9</t>
  </si>
  <si>
    <t>176250.06</t>
  </si>
  <si>
    <t>88180.13</t>
  </si>
  <si>
    <t>468986.83</t>
  </si>
  <si>
    <t>489167.02</t>
  </si>
  <si>
    <t>141681.04</t>
  </si>
  <si>
    <t>32086.06</t>
  </si>
  <si>
    <t>366481.33</t>
  </si>
  <si>
    <t>314115.57</t>
  </si>
  <si>
    <t>426438.35</t>
  </si>
  <si>
    <t>362865.62</t>
  </si>
  <si>
    <t>186492.86</t>
  </si>
  <si>
    <t>126586.86</t>
  </si>
  <si>
    <t>48650.39</t>
  </si>
  <si>
    <t>23473.19</t>
  </si>
  <si>
    <t>54497.2</t>
  </si>
  <si>
    <t>30148.18</t>
  </si>
  <si>
    <t>150077.03</t>
  </si>
  <si>
    <t>79987.71</t>
  </si>
  <si>
    <t>48381.81</t>
  </si>
  <si>
    <t>29388.73</t>
  </si>
  <si>
    <t>262787.07</t>
  </si>
  <si>
    <t>229815.41</t>
  </si>
  <si>
    <t>37445.97</t>
  </si>
  <si>
    <t>18768.07</t>
  </si>
  <si>
    <t>62123.2</t>
  </si>
  <si>
    <t>69393.72</t>
  </si>
  <si>
    <t>188792.18</t>
  </si>
  <si>
    <t>196322.32</t>
  </si>
  <si>
    <t>108703.85</t>
  </si>
  <si>
    <t>89276.47</t>
  </si>
  <si>
    <t>90349.19</t>
  </si>
  <si>
    <t>102682.22</t>
  </si>
  <si>
    <t>74444.4</t>
  </si>
  <si>
    <t>28626.81</t>
  </si>
  <si>
    <t>467037.3</t>
  </si>
  <si>
    <t>409038.83</t>
  </si>
  <si>
    <t>214574.19</t>
  </si>
  <si>
    <t>167673.31</t>
  </si>
  <si>
    <t>44768.69</t>
  </si>
  <si>
    <t>62659.79</t>
  </si>
  <si>
    <t>98499.54</t>
  </si>
  <si>
    <t>26744.49</t>
  </si>
  <si>
    <t>380657.9</t>
  </si>
  <si>
    <t>360967.14</t>
  </si>
  <si>
    <t>74150.98</t>
  </si>
  <si>
    <t>64985.41</t>
  </si>
  <si>
    <t>268554.39</t>
  </si>
  <si>
    <t>195058.41</t>
  </si>
  <si>
    <t>74709.23</t>
  </si>
  <si>
    <t>35928.14</t>
  </si>
  <si>
    <t>82555.55</t>
  </si>
  <si>
    <t>40172.62</t>
  </si>
  <si>
    <t>107080.79</t>
  </si>
  <si>
    <t>77019.08</t>
  </si>
  <si>
    <t>459792.71</t>
  </si>
  <si>
    <t>446815.39</t>
  </si>
  <si>
    <t>86085.6</t>
  </si>
  <si>
    <t>57708.76</t>
  </si>
  <si>
    <t>596435.39</t>
  </si>
  <si>
    <t>308297.4</t>
  </si>
  <si>
    <t>238257.85</t>
  </si>
  <si>
    <t>186613.89</t>
  </si>
  <si>
    <t>47596.42</t>
  </si>
  <si>
    <t>76894.11</t>
  </si>
  <si>
    <t>439247.52</t>
  </si>
  <si>
    <t>273648.71</t>
  </si>
  <si>
    <t>722399.85</t>
  </si>
  <si>
    <t>508017.03</t>
  </si>
  <si>
    <t>170236.91</t>
  </si>
  <si>
    <t>127135.9</t>
  </si>
  <si>
    <t>37956.73</t>
  </si>
  <si>
    <t>80573.68</t>
  </si>
  <si>
    <t>982659.22</t>
  </si>
  <si>
    <t>576978.65</t>
  </si>
  <si>
    <t>424131.63</t>
  </si>
  <si>
    <t>295192.89</t>
  </si>
  <si>
    <t>140794.58</t>
  </si>
  <si>
    <t>77764.09</t>
  </si>
  <si>
    <t>121196.11</t>
  </si>
  <si>
    <t>73668.31</t>
  </si>
  <si>
    <t>51644.84</t>
  </si>
  <si>
    <t>71986.69</t>
  </si>
  <si>
    <t>330641.46</t>
  </si>
  <si>
    <t>249802.25</t>
  </si>
  <si>
    <t>215739.7</t>
  </si>
  <si>
    <t>68486.47</t>
  </si>
  <si>
    <t>350305.89</t>
  </si>
  <si>
    <t>350804.36</t>
  </si>
  <si>
    <t>245357.85</t>
  </si>
  <si>
    <t>355033.17</t>
  </si>
  <si>
    <t>957002.68</t>
  </si>
  <si>
    <t>916774.09</t>
  </si>
  <si>
    <t>218813.48</t>
  </si>
  <si>
    <t>69249.31</t>
  </si>
  <si>
    <t>129735.03</t>
  </si>
  <si>
    <t>103199.25</t>
  </si>
  <si>
    <t>400667</t>
  </si>
  <si>
    <t>189727.19</t>
  </si>
  <si>
    <t>125842.47</t>
  </si>
  <si>
    <t>134038.64</t>
  </si>
  <si>
    <t>454555.76</t>
  </si>
  <si>
    <t>464912.16</t>
  </si>
  <si>
    <t>372934.84</t>
  </si>
  <si>
    <t>224960.99</t>
  </si>
  <si>
    <t>229677.24</t>
  </si>
  <si>
    <t>186512.08</t>
  </si>
  <si>
    <t>111994.6</t>
  </si>
  <si>
    <t>122774.79</t>
  </si>
  <si>
    <t>231092.59</t>
  </si>
  <si>
    <t>99379.03</t>
  </si>
  <si>
    <t>37923.99</t>
  </si>
  <si>
    <t>17532.31</t>
  </si>
  <si>
    <t>165333.66</t>
  </si>
  <si>
    <t>138416.54</t>
  </si>
  <si>
    <t>159857.95</t>
  </si>
  <si>
    <t>91402.38</t>
  </si>
  <si>
    <t>24261.42</t>
  </si>
  <si>
    <t>20487.04</t>
  </si>
  <si>
    <t>209252.59</t>
  </si>
  <si>
    <t>123773.86</t>
  </si>
  <si>
    <t>309316.58</t>
  </si>
  <si>
    <t>166156.1</t>
  </si>
  <si>
    <t>33135.69</t>
  </si>
  <si>
    <t>22707.39</t>
  </si>
  <si>
    <t>133000.74</t>
  </si>
  <si>
    <t>69644.45</t>
  </si>
  <si>
    <t>187633.64</t>
  </si>
  <si>
    <t>95739.68</t>
  </si>
  <si>
    <t>160117.98</t>
  </si>
  <si>
    <t>139795.52</t>
  </si>
  <si>
    <t>19355.91</t>
  </si>
  <si>
    <t>28779.95</t>
  </si>
  <si>
    <t>30892.04</t>
  </si>
  <si>
    <t>46328.61</t>
  </si>
  <si>
    <t>40230.68</t>
  </si>
  <si>
    <t>34066.92</t>
  </si>
  <si>
    <t>38186.67</t>
  </si>
  <si>
    <t>6011.27</t>
  </si>
  <si>
    <t>162372.27</t>
  </si>
  <si>
    <t>48912.96</t>
  </si>
  <si>
    <t>148797.08</t>
  </si>
  <si>
    <t>152309.33</t>
  </si>
  <si>
    <t>34190.38</t>
  </si>
  <si>
    <t>31529.34</t>
  </si>
  <si>
    <t>173652.99</t>
  </si>
  <si>
    <t>74138.03</t>
  </si>
  <si>
    <t>526828.44</t>
  </si>
  <si>
    <t>409895.54</t>
  </si>
  <si>
    <t>60277.76</t>
  </si>
  <si>
    <t>63077.47</t>
  </si>
  <si>
    <t>72755.98</t>
  </si>
  <si>
    <t>38768.84</t>
  </si>
  <si>
    <t>253212.95</t>
  </si>
  <si>
    <t>140609.96</t>
  </si>
  <si>
    <t>146510.2</t>
  </si>
  <si>
    <t>142577.9</t>
  </si>
  <si>
    <t>326386.47</t>
  </si>
  <si>
    <t>312912.7</t>
  </si>
  <si>
    <t>735234.58</t>
  </si>
  <si>
    <t>449256.27</t>
  </si>
  <si>
    <t>124817.39</t>
  </si>
  <si>
    <t>56194.8</t>
  </si>
  <si>
    <t>432025.52</t>
  </si>
  <si>
    <t>187638.15</t>
  </si>
  <si>
    <t>357996.52</t>
  </si>
  <si>
    <t>193902.93</t>
  </si>
  <si>
    <t>80064.72</t>
  </si>
  <si>
    <t>41666.85</t>
  </si>
  <si>
    <t>57099.78</t>
  </si>
  <si>
    <t>97341.98</t>
  </si>
  <si>
    <t>352527.83</t>
  </si>
  <si>
    <t>146441.6</t>
  </si>
  <si>
    <t>702725.61</t>
  </si>
  <si>
    <t>582002.36</t>
  </si>
  <si>
    <t>101666.12</t>
  </si>
  <si>
    <t>58486.98</t>
  </si>
  <si>
    <t>19862.75</t>
  </si>
  <si>
    <t>10319.77</t>
  </si>
  <si>
    <t>29924.91</t>
  </si>
  <si>
    <t>13445.67</t>
  </si>
  <si>
    <t>22366.95</t>
  </si>
  <si>
    <t>9900.24</t>
  </si>
  <si>
    <t>16259.62</t>
  </si>
  <si>
    <t>12150.1</t>
  </si>
  <si>
    <t>28723.66</t>
  </si>
  <si>
    <t>11031.94</t>
  </si>
  <si>
    <t>20828.14</t>
  </si>
  <si>
    <t>12133.36</t>
  </si>
  <si>
    <t>27221.67</t>
  </si>
  <si>
    <t>10687.91</t>
  </si>
  <si>
    <t>26757.24</t>
  </si>
  <si>
    <t>11529.37</t>
  </si>
  <si>
    <t>20340.98</t>
  </si>
  <si>
    <t>10303.41</t>
  </si>
  <si>
    <t>20518.18</t>
  </si>
  <si>
    <t>20072.29</t>
  </si>
  <si>
    <t>34359.29</t>
  </si>
  <si>
    <t>7170.38</t>
  </si>
  <si>
    <t>6214.76</t>
  </si>
  <si>
    <t>17691.3</t>
  </si>
  <si>
    <t>31989.67</t>
  </si>
  <si>
    <t>9567.81</t>
  </si>
  <si>
    <t>20544.88</t>
  </si>
  <si>
    <t>3842.99</t>
  </si>
  <si>
    <t>10985.41</t>
  </si>
  <si>
    <t>15407.53</t>
  </si>
  <si>
    <t>25448.03</t>
  </si>
  <si>
    <t>15275.69</t>
  </si>
  <si>
    <t>14698.24</t>
  </si>
  <si>
    <t>17455.52</t>
  </si>
  <si>
    <t>28631.57</t>
  </si>
  <si>
    <t>8484.98</t>
  </si>
  <si>
    <t>27901.47</t>
  </si>
  <si>
    <t>9568.15</t>
  </si>
  <si>
    <t>18375.59</t>
  </si>
  <si>
    <t>21498.27</t>
  </si>
  <si>
    <t>26656.14</t>
  </si>
  <si>
    <t>8105.56</t>
  </si>
  <si>
    <t>27430.06</t>
  </si>
  <si>
    <t>6057.65</t>
  </si>
  <si>
    <t>14790.1</t>
  </si>
  <si>
    <t>11180.07</t>
  </si>
  <si>
    <t>21384.74</t>
  </si>
  <si>
    <t>7519.81</t>
  </si>
  <si>
    <t>16177.19</t>
  </si>
  <si>
    <t>10997.07</t>
  </si>
  <si>
    <t>19005.79</t>
  </si>
  <si>
    <t>13778.6</t>
  </si>
  <si>
    <t>34309.65</t>
  </si>
  <si>
    <t>15957.91</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</si>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</sst>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1"/>
      <color theme="1"/>
      <name val="Corbel"/>
      <family val="2"/>
      <scheme val="minor"/>
    </font>
    <font>
      <sz val="18"/>
      <color theme="3"/>
      <name val="Corbel"/>
      <family val="2"/>
      <scheme val="major"/>
    </font>
    <font>
      <sz val="11"/>
      <color rgb="FF000000"/>
      <name val="Corbel"/>
      <family val="2"/>
      <scheme val="minor"/>
    </font>
    <font>
      <b/>
      <sz val="11"/>
      <color rgb="FF000000"/>
      <name val="Corbel"/>
      <family val="2"/>
      <scheme val="minor"/>
    </font>
    <font>
      <sz val="11"/>
      <color theme="1"/>
      <name val="Corbel"/>
      <family val="2"/>
    </font>
    <font>
      <sz val="11"/>
      <color rgb="FF000000"/>
      <name val="Corbel"/>
      <family val="2"/>
    </font>
    <font>
      <b/>
      <sz val="11"/>
      <color rgb="FF000000"/>
      <name val="Corbel"/>
      <family val="2"/>
    </font>
    <font>
      <sz val="11"/>
      <color rgb="FF595959"/>
      <name val="Corbel"/>
      <family val="2"/>
    </font>
    <font>
      <i/>
      <sz val="11"/>
      <color rgb="FF595959"/>
      <name val="Corbel"/>
      <family val="2"/>
    </font>
    <font>
      <sz val="10"/>
      <name val="Arial"/>
      <family val="2"/>
    </font>
    <font>
      <u/>
      <sz val="10"/>
      <color indexed="12"/>
      <name val="Arial"/>
      <family val="2"/>
    </font>
    <font>
      <b/>
      <sz val="11"/>
      <color theme="1"/>
      <name val="Corbel"/>
      <family val="2"/>
    </font>
    <font>
      <b/>
      <sz val="18"/>
      <color theme="3"/>
      <name val="Corbel"/>
      <family val="2"/>
      <scheme val="major"/>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style="thin">
        <color rgb="FFA9A9A9"/>
      </right>
      <top style="thin">
        <color rgb="FFA9A9A9"/>
      </top>
      <bottom style="thin">
        <color indexed="64"/>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top style="thin">
        <color rgb="FFA9A9A9"/>
      </top>
      <bottom style="thin">
        <color indexed="64"/>
      </bottom>
      <diagonal/>
    </border>
  </borders>
  <cellStyleXfs count="4">
    <xf numFmtId="0" fontId="0" fillId="0" borderId="0"/>
    <xf numFmtId="0" fontId="1"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cellStyleXfs>
  <cellXfs count="26">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1" xfId="0" applyFont="1" applyBorder="1"/>
    <xf numFmtId="0" fontId="6" fillId="0" borderId="2" xfId="0" applyFont="1" applyBorder="1"/>
    <xf numFmtId="0" fontId="6" fillId="0" borderId="4" xfId="0" applyFont="1" applyBorder="1"/>
    <xf numFmtId="0" fontId="6" fillId="0" borderId="5" xfId="0" applyFont="1" applyBorder="1"/>
    <xf numFmtId="0" fontId="7" fillId="0" borderId="1" xfId="0" applyFont="1" applyBorder="1" applyAlignment="1">
      <alignment horizontal="left" indent="2"/>
    </xf>
    <xf numFmtId="0" fontId="8" fillId="0" borderId="1" xfId="0" applyFont="1" applyBorder="1"/>
    <xf numFmtId="0" fontId="8" fillId="0" borderId="2" xfId="0" applyFont="1" applyBorder="1"/>
    <xf numFmtId="14" fontId="7" fillId="0" borderId="2" xfId="0" applyNumberFormat="1" applyFont="1" applyBorder="1"/>
    <xf numFmtId="0" fontId="6" fillId="0" borderId="0" xfId="0" applyFont="1"/>
    <xf numFmtId="0" fontId="5" fillId="2" borderId="0" xfId="0" applyFont="1" applyFill="1"/>
    <xf numFmtId="0" fontId="4" fillId="2" borderId="0" xfId="0" applyFont="1" applyFill="1"/>
    <xf numFmtId="14" fontId="1" fillId="0" borderId="0" xfId="1" applyNumberFormat="1" applyBorder="1" applyAlignment="1"/>
    <xf numFmtId="0" fontId="7" fillId="0" borderId="6" xfId="0" applyFont="1" applyBorder="1" applyAlignment="1">
      <alignment horizontal="left" indent="2"/>
    </xf>
    <xf numFmtId="0" fontId="7" fillId="0" borderId="3" xfId="0" applyFont="1" applyBorder="1"/>
    <xf numFmtId="0" fontId="0" fillId="0" borderId="0" xfId="0" pivotButton="1"/>
    <xf numFmtId="164" fontId="0" fillId="0" borderId="0" xfId="0" applyNumberFormat="1"/>
    <xf numFmtId="164" fontId="4" fillId="0" borderId="0" xfId="0" applyNumberFormat="1" applyFont="1"/>
    <xf numFmtId="0" fontId="0" fillId="0" borderId="0" xfId="0" quotePrefix="1"/>
    <xf numFmtId="49" fontId="0" fillId="0" borderId="0" xfId="0" applyNumberFormat="1"/>
    <xf numFmtId="14" fontId="12" fillId="0" borderId="0" xfId="1" applyNumberFormat="1" applyFont="1" applyBorder="1" applyAlignment="1"/>
    <xf numFmtId="0" fontId="11" fillId="0" borderId="0" xfId="0" applyFont="1"/>
  </cellXfs>
  <cellStyles count="4">
    <cellStyle name="Hyperlink 3" xfId="3" xr:uid="{00000000-0005-0000-0000-000001000000}"/>
    <cellStyle name="Normal" xfId="0" builtinId="0"/>
    <cellStyle name="Normal 2 4" xfId="2" xr:uid="{00000000-0005-0000-0000-000003000000}"/>
    <cellStyle name="Title" xfId="1" builtinId="15"/>
  </cellStyles>
  <dxfs count="7">
    <dxf>
      <numFmt numFmtId="0" formatCode="General"/>
    </dxf>
    <dxf>
      <numFmt numFmtId="0" formatCode="General"/>
    </dxf>
    <dxf>
      <numFmt numFmtId="30" formatCode="@"/>
    </dxf>
    <dxf>
      <numFmt numFmtId="30" formatCode="@"/>
    </dxf>
    <dxf>
      <numFmt numFmtId="30" formatCode="@"/>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xdr:row>
      <xdr:rowOff>47625</xdr:rowOff>
    </xdr:from>
    <xdr:to>
      <xdr:col>6</xdr:col>
      <xdr:colOff>1049655</xdr:colOff>
      <xdr:row>7</xdr:row>
      <xdr:rowOff>76200</xdr:rowOff>
    </xdr:to>
    <mc:AlternateContent xmlns:mc="http://schemas.openxmlformats.org/markup-compatibility/2006" xmlns:a14="http://schemas.microsoft.com/office/drawing/2010/main">
      <mc:Choice Requires="a14">
        <xdr:graphicFrame macro="">
          <xdr:nvGraphicFramePr>
            <xdr:cNvPr id="2" name="Salesperson Cod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Salesperson Code"/>
            </a:graphicData>
          </a:graphic>
        </xdr:graphicFrame>
      </mc:Choice>
      <mc:Fallback xmlns="">
        <xdr:sp macro="" textlink="">
          <xdr:nvSpPr>
            <xdr:cNvPr id="0" name=""/>
            <xdr:cNvSpPr>
              <a:spLocks noTextEdit="1"/>
            </xdr:cNvSpPr>
          </xdr:nvSpPr>
          <xdr:spPr>
            <a:xfrm>
              <a:off x="685800" y="533400"/>
              <a:ext cx="6905625" cy="12096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98.617382291668" createdVersion="5" refreshedVersion="6" minRefreshableVersion="3" recordCount="174" xr:uid="{00000000-000A-0000-FFFF-FFFF05000000}">
  <cacheSource type="worksheet">
    <worksheetSource name="_18_Customer"/>
  </cacheSource>
  <cacheFields count="6">
    <cacheField name="Salesperson Code" numFmtId="49">
      <sharedItems containsBlank="1" count="8">
        <s v="PS"/>
        <s v="LM"/>
        <s v="RH"/>
        <s v="BD"/>
        <s v="JR"/>
        <s v="AH"/>
        <s v="MD"/>
        <m u="1"/>
      </sharedItems>
    </cacheField>
    <cacheField name="Customer Number" numFmtId="49">
      <sharedItems containsBlank="1" count="319">
        <s v="C100001"/>
        <s v="C100002"/>
        <s v="C100003"/>
        <s v="C100004"/>
        <s v="C100005"/>
        <s v="C100006"/>
        <s v="C100007"/>
        <s v="C100008"/>
        <s v="C100009"/>
        <s v="C100010"/>
        <s v="C100011"/>
        <s v="C100012"/>
        <s v="C100013"/>
        <s v="C100014"/>
        <s v="C100015"/>
        <s v="C100016"/>
        <s v="C100017"/>
        <s v="C100018"/>
        <s v="C100019"/>
        <s v="C100020"/>
        <s v="C100021"/>
        <s v="C100022"/>
        <s v="C100023"/>
        <s v="C100024"/>
        <s v="C100025"/>
        <s v="C100026"/>
        <s v="C100027"/>
        <s v="C100028"/>
        <s v="C100029"/>
        <s v="C100030"/>
        <s v="C100031"/>
        <s v="C100032"/>
        <s v="C100033"/>
        <s v="C100034"/>
        <s v="C100035"/>
        <s v="C100036"/>
        <s v="C100037"/>
        <s v="C100038"/>
        <s v="C100039"/>
        <s v="C100040"/>
        <s v="C100041"/>
        <s v="C100042"/>
        <s v="C100043"/>
        <s v="C100044"/>
        <s v="C100045"/>
        <s v="C100046"/>
        <s v="C100047"/>
        <s v="C100048"/>
        <s v="C100049"/>
        <s v="C100050"/>
        <s v="C100051"/>
        <s v="C100052"/>
        <s v="C100053"/>
        <s v="C100054"/>
        <s v="C100055"/>
        <s v="C100056"/>
        <s v="C100057"/>
        <s v="C100058"/>
        <s v="C100059"/>
        <s v="C100060"/>
        <s v="C100061"/>
        <s v="C100062"/>
        <s v="C100063"/>
        <s v="C100064"/>
        <s v="C100065"/>
        <s v="C100066"/>
        <s v="C100067"/>
        <s v="C100068"/>
        <s v="C100069"/>
        <s v="C100070"/>
        <s v="C100071"/>
        <s v="C100072"/>
        <s v="C100073"/>
        <s v="C100074"/>
        <s v="C100075"/>
        <s v="C100076"/>
        <s v="C100077"/>
        <s v="C100078"/>
        <s v="C100079"/>
        <s v="C100080"/>
        <s v="C100081"/>
        <s v="C100082"/>
        <s v="C100083"/>
        <s v="C100084"/>
        <s v="C100085"/>
        <s v="C100086"/>
        <s v="C100087"/>
        <s v="C100088"/>
        <s v="C100089"/>
        <s v="C100090"/>
        <s v="C100091"/>
        <s v="C100092"/>
        <s v="C100093"/>
        <s v="C100094"/>
        <s v="C100095"/>
        <s v="C100096"/>
        <s v="C100097"/>
        <s v="C100098"/>
        <s v="C100099"/>
        <s v="C100100"/>
        <s v="C100101"/>
        <s v="C100102"/>
        <s v="C100103"/>
        <s v="C100104"/>
        <s v="C100105"/>
        <s v="C100106"/>
        <s v="C100107"/>
        <s v="C100108"/>
        <s v="C100109"/>
        <s v="C100110"/>
        <s v="C100111"/>
        <s v="C100112"/>
        <s v="C100113"/>
        <s v="C100114"/>
        <s v="C100115"/>
        <s v="C100116"/>
        <s v="C100117"/>
        <s v="C100118"/>
        <s v="C100119"/>
        <s v="C100120"/>
        <s v="C100121"/>
        <s v="C100122"/>
        <s v="C100123"/>
        <s v="C100124"/>
        <s v="C100125"/>
        <s v="C100126"/>
        <s v="C100127"/>
        <s v="C100128"/>
        <s v="C100129"/>
        <s v="C100130"/>
        <s v="C100131"/>
        <s v="C100132"/>
        <s v="C100133"/>
        <s v="C100134"/>
        <s v="C100135"/>
        <s v="C100136"/>
        <s v="C100137"/>
        <s v="C100138"/>
        <s v="C100139"/>
        <s v="C100140"/>
        <s v="C100141"/>
        <s v="C100142"/>
        <s v="C100143"/>
        <s v="C100144"/>
        <s v="C100145"/>
        <s v="C100146"/>
        <s v="C100500"/>
        <s v="C100501"/>
        <s v="C100502"/>
        <s v="C100503"/>
        <s v="C100504"/>
        <s v="C100505"/>
        <s v="C100506"/>
        <s v="C100507"/>
        <s v="C100508"/>
        <s v="C100509"/>
        <s v="C100510"/>
        <s v="C100511"/>
        <s v="C100512"/>
        <s v="C100513"/>
        <s v="C100514"/>
        <s v="C100515"/>
        <s v="C100516"/>
        <s v="C100517"/>
        <s v="C100518"/>
        <s v="C100519"/>
        <s v="C100520"/>
        <s v="C100521"/>
        <s v="C100522"/>
        <s v="C100523"/>
        <s v="C100524"/>
        <s v="C100525"/>
        <s v="C100526"/>
        <s v="C100527"/>
        <m u="1"/>
        <s v="43871144" u="1"/>
        <s v="32789456" u="1"/>
        <s v="30000" u="1"/>
        <s v="44171511" u="1"/>
        <s v="62000" u="1"/>
        <s v="50000" u="1"/>
        <s v="47586954" u="1"/>
        <s v="42369147" u="1"/>
        <s v="33000019" u="1"/>
        <s v="160000" u="1"/>
        <s v="161000" u="1"/>
        <s v="162000" u="1"/>
        <s v="163000" u="1"/>
        <s v="164000" u="1"/>
        <s v="165000" u="1"/>
        <s v="166000" u="1"/>
        <s v="167000" u="1"/>
        <s v="168000" u="1"/>
        <s v="169000" u="1"/>
        <s v="01905899" u="1"/>
        <s v="120000" u="1"/>
        <s v="121000" u="1"/>
        <s v="122000" u="1"/>
        <s v="123000" u="1"/>
        <s v="31505050" u="1"/>
        <s v="124000" u="1"/>
        <s v="125000" u="1"/>
        <s v="126000" u="1"/>
        <s v="127000" u="1"/>
        <s v="128000" u="1"/>
        <s v="129000" u="1"/>
        <s v="01905902" u="1"/>
        <s v="27090917" u="1"/>
        <s v="43852147" u="1"/>
        <s v="31669966" u="1"/>
        <s v="46251425" u="1"/>
        <s v="21245278" u="1"/>
        <s v="15000" u="1"/>
        <s v="33002984" u="1"/>
        <s v="45282828" u="1"/>
        <s v="35000" u="1"/>
        <s v="21233572" u="1"/>
        <s v="31987987" u="1"/>
        <s v="34010100" u="1"/>
        <s v="38128456" u="1"/>
        <s v="45282829" u="1"/>
        <s v="32656565" u="1"/>
        <s v="35963852" u="1"/>
        <s v="41497647" u="1"/>
        <s v="170000" u="1"/>
        <s v="171000" u="1"/>
        <s v="172000" u="1"/>
        <s v="130000" u="1"/>
        <s v="131000" u="1"/>
        <s v="132000" u="1"/>
        <s v="133000" u="1"/>
        <s v="134000" u="1"/>
        <s v="135000" u="1"/>
        <s v="136000" u="1"/>
        <s v="137000" u="1"/>
        <s v="138000" u="1"/>
        <s v="139000" u="1"/>
        <s v="32124578" u="1"/>
        <s v="01445544" u="1"/>
        <s v="43687129" u="1"/>
        <s v="IC1020" u="1"/>
        <s v="01454545" u="1"/>
        <s v="44180220" u="1"/>
        <s v="42147258" u="1"/>
        <s v="20000" u="1"/>
        <s v="IC1030" u="1"/>
        <s v="47523687" u="1"/>
        <s v="40000" u="1"/>
        <s v="60000" u="1"/>
        <s v="35451236" u="1"/>
        <s v="42258258" u="1"/>
        <s v="38546552" u="1"/>
        <s v="49858585" u="1"/>
        <s v="21252947" u="1"/>
        <s v="140000" u="1"/>
        <s v="141000" u="1"/>
        <s v="142000" u="1"/>
        <s v="143000" u="1"/>
        <s v="144000" u="1"/>
        <s v="145000" u="1"/>
        <s v="146000" u="1"/>
        <s v="147000" u="1"/>
        <s v="148000" u="1"/>
        <s v="149000" u="1"/>
        <s v="101000" u="1"/>
        <s v="102000" u="1"/>
        <s v="103000" u="1"/>
        <s v="104000" u="1"/>
        <s v="105000" u="1"/>
        <s v="106000" u="1"/>
        <s v="107000" u="1"/>
        <s v="108000" u="1"/>
        <s v="109000" u="1"/>
        <s v="27321782" u="1"/>
        <s v="33022842" u="1"/>
        <s v="46897889" u="1"/>
        <s v="01121212" u="1"/>
        <s v="35122112" u="1"/>
        <s v="01905893" u="1"/>
        <s v="47563218" u="1"/>
        <s v="44756404" u="1"/>
        <s v="25000" u="1"/>
        <s v="49525252" u="1"/>
        <s v="45000" u="1"/>
        <s v="45779977" u="1"/>
        <s v="45979797" u="1"/>
        <s v="61000" u="1"/>
        <s v="49633663" u="1"/>
        <s v="38632147" u="1"/>
        <s v="20309920" u="1"/>
        <s v="150000" u="1"/>
        <s v="151000" u="1"/>
        <s v="152000" u="1"/>
        <s v="153000" u="1"/>
        <s v="154000" u="1"/>
        <s v="155000" u="1"/>
        <s v="156000" u="1"/>
        <s v="157000" u="1"/>
        <s v="158000" u="1"/>
        <s v="159000" u="1"/>
        <s v="110000" u="1"/>
        <s v="111000" u="1"/>
        <s v="112000" u="1"/>
        <s v="113000" u="1"/>
        <s v="114000" u="1"/>
        <s v="115000" u="1"/>
        <s v="34010602" u="1"/>
        <s v="116000" u="1"/>
        <s v="117000" u="1"/>
        <s v="118000" u="1"/>
        <s v="34010199" u="1"/>
        <s v="119000" u="1"/>
        <s v="20312912" u="1"/>
        <s v="27489991" u="1"/>
        <s v="41231215" u="1"/>
        <s v="46525241" u="1"/>
        <s v="41597832" u="1"/>
        <s v="20339921" u="1"/>
        <s v="10000" u="1"/>
      </sharedItems>
    </cacheField>
    <cacheField name="Customer Name" numFmtId="49">
      <sharedItems containsBlank="1" count="257">
        <s v="Afrifield Corporation"/>
        <s v="Antarcticopy"/>
        <s v="Antonios "/>
        <s v="Atwaters"/>
        <s v="Autohaus Mielberg KG"/>
        <s v="Beef House"/>
        <s v="Bilabankinn"/>
        <s v="Blanemark Hifi Shop"/>
        <s v="Blastingers, Inc."/>
        <s v="BYT-KOMPLET s.r.o."/>
        <s v="Candoxy Canada Inc."/>
        <s v="Bainbridges"/>
        <s v="Candoxy Kontor A/S"/>
        <s v="Candoxy Nederland BV"/>
        <s v="Carl Anthony"/>
        <s v="Cartrights"/>
        <s v="Centromerkur d.o.o."/>
        <s v="City Of Chicago"/>
        <s v="Corporación Beta"/>
        <s v="Cronus Cardoxy Procurement"/>
        <s v="Cronus Cardoxy Sales"/>
        <s v="Dante's Action Wear"/>
        <s v="Deerfield Graphics Company"/>
        <s v="Wild Bills' Sporting Goods"/>
        <s v="Derringers Resturants"/>
        <s v="Designstudio Gmunden"/>
        <s v="Durbandit Fruit Exporters"/>
        <s v="ElectroMAROC"/>
        <s v="Elkhorn Airport"/>
        <s v="Stutringers"/>
        <s v="Englunds Kontorsmöbler AB"/>
        <s v="EXPORTLES d.o.o."/>
        <s v="Fairway Sound"/>
        <s v="First Electronics"/>
        <s v="First Touch Marketing"/>
        <s v="Francematic"/>
        <s v="Tempsons Tropies"/>
        <s v="Gagn &amp; Gaman"/>
        <s v="Gary's Sports"/>
        <s v="Guildford Water Department"/>
        <s v="Heimilisprydi"/>
        <s v="Helguera industrial"/>
        <s v="Highlights Electronics Sdn Bhd"/>
        <s v="Hotel Pferdesee"/>
        <s v="J &amp; V v.o.s."/>
        <s v="John Haddock Insurance Co."/>
        <s v="Karoo Supermarkets"/>
        <s v="Klubben"/>
        <s v="Konberg Tapet AB"/>
        <s v="Lauritzen Kontorm¢bler A/S"/>
        <s v="Libros S.A."/>
        <s v="Livre Importants"/>
        <s v="London Candoxy Storage Campus"/>
        <s v="London Light Company"/>
        <s v="Lovaina Contractors"/>
        <s v="Maronegoce"/>
        <s v="Marsholm Karmstol"/>
        <s v="Meersen Meubelen"/>
        <s v="MEMA Ljubljana d.o.o."/>
        <s v="Metatorad Malaysia Sdn Bhd"/>
        <s v="Michael Feit - Möbelhaus"/>
        <s v="Möbel Scherrer AG"/>
        <s v="Möbel Siegfried"/>
        <s v="Nieuwe Zandpoort NV"/>
        <s v="Office Solutions"/>
        <s v="Oregon State Housing Authority"/>
        <s v="Outdoor Gear Unlimited"/>
        <s v="Parmentier Boutique"/>
        <s v="Pilatus AG"/>
        <s v="PLECHKONSTRUKT a.s."/>
        <s v="Danger Unlimited"/>
        <s v="Ravel M¢bler"/>
        <s v="Sainsbury's"/>
        <s v="Selangorian Ltd."/>
        <s v="Showmasters"/>
        <s v="Sid's Cribs"/>
        <s v="Sj¢boden"/>
        <s v="Slubrevik Senger AS"/>
        <s v="Somadis"/>
        <s v="Sonnmatt Design"/>
        <s v="Sporting Goods Emporium"/>
        <s v="Stanfords"/>
        <s v="The Cannon Group PLC"/>
        <s v="The Device Shop"/>
        <s v="Top Action Sports"/>
        <s v="TraxTonic Sdn Bhd"/>
        <s v="Triton Industries"/>
        <s v="University of Oregon"/>
        <s v="Woonboulevard Kuitenbrouwer"/>
        <s v="Zanlan Corp."/>
        <s v="Zuni Home Crafts Ltd."/>
        <s v="Viataxion Industries"/>
        <s v="Ranice Sports"/>
        <s v="Randotax Outfitters"/>
        <s v="D-Com Industries"/>
        <s v="Solotech"/>
        <s v="BlackCane Motor Works"/>
        <s v="Voltive Systems"/>
        <s v="Keybase, Inc."/>
        <s v="ZoomTrax Systems"/>
        <s v="BEI Outfitters "/>
        <s v="AlphaQuote"/>
        <s v="DenoTech"/>
        <s v="Esystems"/>
        <s v="Equinox Sporting Goods"/>
        <s v="Lexitechnology"/>
        <s v="Kinfix Industries"/>
        <s v="Tresline AG"/>
        <s v="Ganzlex NV"/>
        <s v="Vilabam AG"/>
        <s v="Basingers"/>
        <s v="Latexon, Inc."/>
        <s v="Villadomis AG"/>
        <s v="ISA Tech"/>
        <s v="Sumtones, AG"/>
        <s v="Tintax "/>
        <s v="TechZone"/>
        <s v="Inchit, Inc."/>
        <s v="Tinfan"/>
        <s v="Techibase"/>
        <s v="Physicare Ltd."/>
        <s v="Zomig AG"/>
        <s v="Ontocane Outdoors"/>
        <s v="Solcity"/>
        <s v="Moveex"/>
        <s v="Roundron"/>
        <s v="Solar Tech"/>
        <s v="Saxon Technology"/>
        <s v="Hotspot Systems"/>
        <s v="Quadricity Inc."/>
        <s v="Orthortax Industries"/>
        <s v="Volcome Ltd."/>
        <s v="Iber Tech"/>
        <s v="Zumi's"/>
        <s v="First Bank"/>
        <s v="Odessy Sports"/>
        <s v="Dantons"/>
        <s v="Gamma Ray's"/>
        <s v="Super Daves"/>
        <s v="Bargottis"/>
        <s v="MovieTime Entertainment"/>
        <s v="Parvotis"/>
        <s v="Blesmore Systems"/>
        <s v="Dicon Industries"/>
        <s v="Soron Kamstrol AG"/>
        <s v="Drobnas Trophy Shop"/>
        <s v="Bob's Budget Trophies"/>
        <s v="Crown Trophy"/>
        <s v="BTS Trophies"/>
        <s v="Trophy House"/>
        <s v="King T"/>
        <s v="American Specialties"/>
        <s v="TK Outfitters"/>
        <s v="Wimingtons"/>
        <s v="KNB Trophies"/>
        <s v="Birmingham Supply"/>
        <s v="Columbus Party Supplies"/>
        <s v="Joe Mammas"/>
        <s v="Renslingers"/>
        <s v="Wonder Trophy"/>
        <s v="Bstrokes Trophy"/>
        <s v="Carlton's"/>
        <s v="Bing &amp; Co"/>
        <s v="Twirlers"/>
        <s v="Saxford &amp; Daughters"/>
        <s v="Jgems"/>
        <s v="Tarmax"/>
        <s v="Tarmingtons"/>
        <s v="Stan's Trophies"/>
        <s v="Bill's Trophies"/>
        <s v="Team Trophy"/>
        <s v="AAA Trophy"/>
        <s v="BBB Trophy"/>
        <s v="Tomas Kutej" u="1"/>
        <m u="1"/>
        <s v="Esther Valle" u="1"/>
        <s v="Balázs Belinszki" u="1"/>
        <s v="Daniel Escapa" u="1"/>
        <s v="School of Fine Art" u="1"/>
        <s v="Graphic Design Institute" u="1"/>
        <s v="Ivan Komashinsky" u="1"/>
        <s v="The Phone Company" u="1"/>
        <s v="Wendy Richardson" u="1"/>
        <s v="Richard Tupy" u="1"/>
        <s v="Aaron M. Painter" u="1"/>
        <s v="Progressive Home Furnishings" u="1"/>
        <s v="Sjøboden" u="1"/>
        <s v="Raffaella Bonaldi" u="1"/>
        <s v="Sandhya Thodla" u="1"/>
        <s v="Zainal Arifin" u="1"/>
        <s v="Brian Smith" u="1"/>
        <s v="Uzi Hefetz" u="1"/>
        <s v="Southridge Video" u="1"/>
        <s v="Tailspin Toys" u="1"/>
        <s v="Sanjay Patel" u="1"/>
        <s v="Woodgrove Bank" u="1"/>
        <s v="Ravel Møbler" u="1"/>
        <s v="City Power &amp; Light" u="1"/>
        <s v="Proseware, Inc." u="1"/>
        <s v="Roman Stachnio" u="1"/>
        <s v="Lubor Krebs" u="1"/>
        <s v="Kálmán Béres" u="1"/>
        <s v="András Tóth" u="1"/>
        <s v="Tibor Lukács" u="1"/>
        <s v="Blue Yonder Airlines" u="1"/>
        <s v="Dalibor Kacmar" u="1"/>
        <s v="Jim Ptaszynski" u="1"/>
        <s v="Titti Ringstrom" u="1"/>
        <s v="A. Datum Corporation" u="1"/>
        <s v="Contoso Pharmaceuticals" u="1"/>
        <s v="Wingtip Toys" u="1"/>
        <s v="Daniel Weisman" u="1"/>
        <s v="Maxim Goldin" u="1"/>
        <s v="Kevin Kelly" u="1"/>
        <s v="Coho Winery" u="1"/>
        <s v="Eric Gruber" u="1"/>
        <s v="Fourth Coffee" u="1"/>
        <s v="Fabrikam, Inc." u="1"/>
        <s v="Alpine Ski House" u="1"/>
        <s v="Lauritzen Kontormøbler A/S" u="1"/>
        <s v="Pedro Chaves Ferreira" u="1"/>
        <s v="Adventure Works" u="1"/>
        <s v="Dragan Tomi?" u="1"/>
        <s v="David So" u="1"/>
        <s v="Marianna Sunova" u="1"/>
        <s v="Karim Manar" u="1"/>
        <s v="Litware, Inc." u="1"/>
        <s v="Makoto Yamagishi" u="1"/>
        <s v="Modesto Estrada" u="1"/>
        <s v="Vikas Jain" u="1"/>
        <s v="Luis Sousa" u="1"/>
        <s v="Allie Bellew" u="1"/>
        <s v="Marko Zajc" u="1"/>
        <s v="Margie's Travel" u="1"/>
        <s v="David Galvin" u="1"/>
        <s v="Spotsmeyer's Furnishings" u="1"/>
        <s v="Humongous Insurance" u="1"/>
        <s v="Karel Capek" u="1"/>
        <s v="Consolidated Messenger" u="1"/>
        <s v="Glen John" u="1"/>
        <s v="Coho Vineyard" u="1"/>
        <s v="Lucerne Publishing" u="1"/>
        <s v="Cigdem Akin" u="1"/>
        <s v="New Concepts Furniture" u="1"/>
        <s v="Mike Gahrns" u="1"/>
        <s v="Stepan Bechynsky" u="1"/>
        <s v="Michel Pereira" u="1"/>
        <s v="Alan Brewer" u="1"/>
        <s v="Dennis Bye" u="1"/>
        <s v="Northwind Traders" u="1"/>
        <s v="Rui Raposo" u="1"/>
        <s v="Jenny Liu" u="1"/>
        <s v="Dennis Saylor" u="1"/>
        <s v="Trey Research" u="1"/>
        <s v="gre" u="1"/>
        <s v="Wide World Importers" u="1"/>
        <s v="Michal Chmiela" u="1"/>
      </sharedItems>
    </cacheField>
    <cacheField name="Current Sales" numFmtId="0">
      <sharedItems containsSemiMixedTypes="0" containsString="0" containsNumber="1" minValue="0" maxValue="982659.22"/>
    </cacheField>
    <cacheField name="Last Year Sales" numFmtId="0">
      <sharedItems containsSemiMixedTypes="0" containsString="0" containsNumber="1" minValue="0" maxValue="916774.09"/>
    </cacheField>
    <cacheField name="YoY Variance" numFmtId="0" formula="'Current Sales'-'Last Year Sales'"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4">
  <r>
    <x v="0"/>
    <x v="0"/>
    <x v="0"/>
    <n v="0"/>
    <n v="0"/>
  </r>
  <r>
    <x v="0"/>
    <x v="1"/>
    <x v="1"/>
    <n v="0"/>
    <n v="0"/>
  </r>
  <r>
    <x v="0"/>
    <x v="2"/>
    <x v="2"/>
    <n v="0"/>
    <n v="0"/>
  </r>
  <r>
    <x v="1"/>
    <x v="3"/>
    <x v="3"/>
    <n v="0"/>
    <n v="0"/>
  </r>
  <r>
    <x v="0"/>
    <x v="4"/>
    <x v="4"/>
    <n v="0"/>
    <n v="0"/>
  </r>
  <r>
    <x v="2"/>
    <x v="5"/>
    <x v="5"/>
    <n v="0"/>
    <n v="0"/>
  </r>
  <r>
    <x v="2"/>
    <x v="6"/>
    <x v="6"/>
    <n v="0"/>
    <n v="0"/>
  </r>
  <r>
    <x v="0"/>
    <x v="7"/>
    <x v="7"/>
    <n v="397795.38"/>
    <n v="381044.5"/>
  </r>
  <r>
    <x v="3"/>
    <x v="8"/>
    <x v="8"/>
    <n v="0"/>
    <n v="0"/>
  </r>
  <r>
    <x v="4"/>
    <x v="9"/>
    <x v="9"/>
    <n v="0"/>
    <n v="0"/>
  </r>
  <r>
    <x v="5"/>
    <x v="10"/>
    <x v="10"/>
    <n v="0"/>
    <n v="0"/>
  </r>
  <r>
    <x v="3"/>
    <x v="11"/>
    <x v="11"/>
    <n v="369053.5"/>
    <n v="394192.83999999997"/>
  </r>
  <r>
    <x v="0"/>
    <x v="12"/>
    <x v="12"/>
    <n v="105363.47000000002"/>
    <n v="91568.72"/>
  </r>
  <r>
    <x v="0"/>
    <x v="13"/>
    <x v="13"/>
    <n v="66212.94"/>
    <n v="46501.04"/>
  </r>
  <r>
    <x v="0"/>
    <x v="14"/>
    <x v="14"/>
    <n v="306929.74000000005"/>
    <n v="197916.65000000002"/>
  </r>
  <r>
    <x v="1"/>
    <x v="15"/>
    <x v="15"/>
    <n v="0"/>
    <n v="0"/>
  </r>
  <r>
    <x v="2"/>
    <x v="16"/>
    <x v="16"/>
    <n v="36820.68"/>
    <n v="49216.480000000003"/>
  </r>
  <r>
    <x v="5"/>
    <x v="17"/>
    <x v="17"/>
    <n v="251924.86"/>
    <n v="485687.02999999997"/>
  </r>
  <r>
    <x v="0"/>
    <x v="18"/>
    <x v="18"/>
    <n v="26022.620000000003"/>
    <n v="14058.65"/>
  </r>
  <r>
    <x v="2"/>
    <x v="19"/>
    <x v="19"/>
    <n v="53279.060000000005"/>
    <n v="14901.699999999999"/>
  </r>
  <r>
    <x v="0"/>
    <x v="20"/>
    <x v="20"/>
    <n v="44343.21"/>
    <n v="43132.369999999995"/>
  </r>
  <r>
    <x v="1"/>
    <x v="21"/>
    <x v="21"/>
    <n v="0"/>
    <n v="0"/>
  </r>
  <r>
    <x v="1"/>
    <x v="22"/>
    <x v="22"/>
    <n v="139935.76999999999"/>
    <n v="120152.18"/>
  </r>
  <r>
    <x v="5"/>
    <x v="23"/>
    <x v="23"/>
    <n v="0"/>
    <n v="0"/>
  </r>
  <r>
    <x v="5"/>
    <x v="24"/>
    <x v="24"/>
    <n v="367592.3"/>
    <n v="327295.82"/>
  </r>
  <r>
    <x v="0"/>
    <x v="25"/>
    <x v="25"/>
    <n v="373763.68"/>
    <n v="251455.71"/>
  </r>
  <r>
    <x v="4"/>
    <x v="26"/>
    <x v="26"/>
    <n v="0"/>
    <n v="0"/>
  </r>
  <r>
    <x v="4"/>
    <x v="27"/>
    <x v="27"/>
    <n v="0"/>
    <n v="0"/>
  </r>
  <r>
    <x v="3"/>
    <x v="28"/>
    <x v="28"/>
    <n v="297942.74"/>
    <n v="376499.75"/>
  </r>
  <r>
    <x v="1"/>
    <x v="29"/>
    <x v="29"/>
    <n v="348735.79"/>
    <n v="240784.36"/>
  </r>
  <r>
    <x v="0"/>
    <x v="30"/>
    <x v="30"/>
    <n v="232240.84"/>
    <n v="185186.66"/>
  </r>
  <r>
    <x v="2"/>
    <x v="31"/>
    <x v="31"/>
    <n v="52391.670000000006"/>
    <n v="53941.24"/>
  </r>
  <r>
    <x v="1"/>
    <x v="32"/>
    <x v="32"/>
    <n v="103839.83"/>
    <n v="117181.95000000001"/>
  </r>
  <r>
    <x v="4"/>
    <x v="33"/>
    <x v="33"/>
    <n v="0"/>
    <n v="0"/>
  </r>
  <r>
    <x v="5"/>
    <x v="34"/>
    <x v="34"/>
    <n v="450573.62"/>
    <n v="425563.89999999997"/>
  </r>
  <r>
    <x v="0"/>
    <x v="35"/>
    <x v="35"/>
    <n v="176250.06"/>
    <n v="88180.13"/>
  </r>
  <r>
    <x v="1"/>
    <x v="36"/>
    <x v="36"/>
    <n v="468986.83"/>
    <n v="489167.02"/>
  </r>
  <r>
    <x v="0"/>
    <x v="37"/>
    <x v="37"/>
    <n v="141681.04"/>
    <n v="32086.059999999998"/>
  </r>
  <r>
    <x v="5"/>
    <x v="38"/>
    <x v="38"/>
    <n v="366481.33"/>
    <n v="314115.57"/>
  </r>
  <r>
    <x v="3"/>
    <x v="39"/>
    <x v="39"/>
    <n v="426438.35000000003"/>
    <n v="362865.62"/>
  </r>
  <r>
    <x v="0"/>
    <x v="40"/>
    <x v="40"/>
    <n v="186492.86"/>
    <n v="126586.86"/>
  </r>
  <r>
    <x v="2"/>
    <x v="41"/>
    <x v="41"/>
    <n v="48650.39"/>
    <n v="23473.190000000002"/>
  </r>
  <r>
    <x v="4"/>
    <x v="42"/>
    <x v="42"/>
    <n v="0"/>
    <n v="0"/>
  </r>
  <r>
    <x v="2"/>
    <x v="43"/>
    <x v="43"/>
    <n v="54497.200000000004"/>
    <n v="30148.179999999997"/>
  </r>
  <r>
    <x v="4"/>
    <x v="44"/>
    <x v="44"/>
    <n v="0"/>
    <n v="0"/>
  </r>
  <r>
    <x v="4"/>
    <x v="45"/>
    <x v="45"/>
    <n v="150077.03"/>
    <n v="79987.710000000006"/>
  </r>
  <r>
    <x v="4"/>
    <x v="46"/>
    <x v="46"/>
    <n v="0"/>
    <n v="0"/>
  </r>
  <r>
    <x v="4"/>
    <x v="47"/>
    <x v="47"/>
    <n v="0"/>
    <n v="0"/>
  </r>
  <r>
    <x v="2"/>
    <x v="48"/>
    <x v="48"/>
    <n v="48381.81"/>
    <n v="29388.73"/>
  </r>
  <r>
    <x v="0"/>
    <x v="49"/>
    <x v="49"/>
    <n v="262787.07"/>
    <n v="229815.41"/>
  </r>
  <r>
    <x v="2"/>
    <x v="50"/>
    <x v="50"/>
    <n v="37445.97"/>
    <n v="18768.07"/>
  </r>
  <r>
    <x v="0"/>
    <x v="51"/>
    <x v="51"/>
    <n v="62123.199999999997"/>
    <n v="69393.72"/>
  </r>
  <r>
    <x v="1"/>
    <x v="52"/>
    <x v="52"/>
    <n v="188792.18000000002"/>
    <n v="196322.31999999998"/>
  </r>
  <r>
    <x v="1"/>
    <x v="53"/>
    <x v="52"/>
    <n v="108703.84999999999"/>
    <n v="89276.47"/>
  </r>
  <r>
    <x v="2"/>
    <x v="54"/>
    <x v="53"/>
    <n v="0"/>
    <n v="0"/>
  </r>
  <r>
    <x v="0"/>
    <x v="55"/>
    <x v="54"/>
    <n v="90349.19"/>
    <n v="102682.22"/>
  </r>
  <r>
    <x v="4"/>
    <x v="56"/>
    <x v="55"/>
    <n v="0"/>
    <n v="0"/>
  </r>
  <r>
    <x v="2"/>
    <x v="57"/>
    <x v="56"/>
    <n v="74444.399999999994"/>
    <n v="28626.809999999998"/>
  </r>
  <r>
    <x v="0"/>
    <x v="58"/>
    <x v="57"/>
    <n v="467037.3"/>
    <n v="409038.83"/>
  </r>
  <r>
    <x v="0"/>
    <x v="59"/>
    <x v="58"/>
    <n v="214574.19000000003"/>
    <n v="167673.31"/>
  </r>
  <r>
    <x v="4"/>
    <x v="60"/>
    <x v="59"/>
    <n v="0"/>
    <n v="0"/>
  </r>
  <r>
    <x v="2"/>
    <x v="61"/>
    <x v="60"/>
    <n v="44768.689999999995"/>
    <n v="62659.789999999994"/>
  </r>
  <r>
    <x v="0"/>
    <x v="62"/>
    <x v="61"/>
    <n v="98499.540000000008"/>
    <n v="26744.49"/>
  </r>
  <r>
    <x v="0"/>
    <x v="63"/>
    <x v="62"/>
    <n v="380657.9"/>
    <n v="360967.14"/>
  </r>
  <r>
    <x v="0"/>
    <x v="64"/>
    <x v="63"/>
    <n v="74150.98000000001"/>
    <n v="64985.409999999996"/>
  </r>
  <r>
    <x v="1"/>
    <x v="65"/>
    <x v="64"/>
    <n v="268554.39"/>
    <n v="195058.41"/>
  </r>
  <r>
    <x v="6"/>
    <x v="66"/>
    <x v="65"/>
    <n v="0"/>
    <n v="0"/>
  </r>
  <r>
    <x v="2"/>
    <x v="67"/>
    <x v="66"/>
    <n v="74709.23000000001"/>
    <n v="35928.14"/>
  </r>
  <r>
    <x v="2"/>
    <x v="68"/>
    <x v="67"/>
    <n v="82555.55"/>
    <n v="40172.620000000003"/>
  </r>
  <r>
    <x v="2"/>
    <x v="69"/>
    <x v="68"/>
    <n v="107080.79"/>
    <n v="77019.08"/>
  </r>
  <r>
    <x v="4"/>
    <x v="70"/>
    <x v="69"/>
    <n v="0"/>
    <n v="0"/>
  </r>
  <r>
    <x v="3"/>
    <x v="71"/>
    <x v="70"/>
    <n v="459792.71"/>
    <n v="446815.39"/>
  </r>
  <r>
    <x v="0"/>
    <x v="72"/>
    <x v="71"/>
    <n v="86085.6"/>
    <n v="57708.759999999995"/>
  </r>
  <r>
    <x v="2"/>
    <x v="73"/>
    <x v="72"/>
    <n v="0"/>
    <n v="0"/>
  </r>
  <r>
    <x v="1"/>
    <x v="74"/>
    <x v="73"/>
    <n v="596435.39"/>
    <n v="308297.40000000002"/>
  </r>
  <r>
    <x v="1"/>
    <x v="75"/>
    <x v="74"/>
    <n v="238257.85"/>
    <n v="186613.89"/>
  </r>
  <r>
    <x v="6"/>
    <x v="76"/>
    <x v="75"/>
    <n v="0"/>
    <n v="0"/>
  </r>
  <r>
    <x v="4"/>
    <x v="77"/>
    <x v="76"/>
    <n v="0"/>
    <n v="0"/>
  </r>
  <r>
    <x v="4"/>
    <x v="78"/>
    <x v="77"/>
    <n v="0"/>
    <n v="0"/>
  </r>
  <r>
    <x v="1"/>
    <x v="79"/>
    <x v="78"/>
    <n v="0"/>
    <n v="0"/>
  </r>
  <r>
    <x v="0"/>
    <x v="80"/>
    <x v="79"/>
    <n v="47596.42"/>
    <n v="76894.11"/>
  </r>
  <r>
    <x v="3"/>
    <x v="81"/>
    <x v="80"/>
    <n v="439247.52"/>
    <n v="273648.71000000002"/>
  </r>
  <r>
    <x v="1"/>
    <x v="82"/>
    <x v="81"/>
    <n v="722399.85000000009"/>
    <n v="508017.03"/>
  </r>
  <r>
    <x v="6"/>
    <x v="83"/>
    <x v="82"/>
    <n v="170236.91"/>
    <n v="127135.90000000001"/>
  </r>
  <r>
    <x v="2"/>
    <x v="84"/>
    <x v="83"/>
    <n v="37956.729999999996"/>
    <n v="80573.680000000008"/>
  </r>
  <r>
    <x v="3"/>
    <x v="85"/>
    <x v="84"/>
    <n v="982659.22"/>
    <n v="576978.65"/>
  </r>
  <r>
    <x v="1"/>
    <x v="86"/>
    <x v="85"/>
    <n v="0"/>
    <n v="0"/>
  </r>
  <r>
    <x v="1"/>
    <x v="87"/>
    <x v="86"/>
    <n v="424131.63"/>
    <n v="295192.89"/>
  </r>
  <r>
    <x v="6"/>
    <x v="88"/>
    <x v="87"/>
    <n v="140794.57999999999"/>
    <n v="77764.09"/>
  </r>
  <r>
    <x v="2"/>
    <x v="89"/>
    <x v="88"/>
    <n v="0"/>
    <n v="0"/>
  </r>
  <r>
    <x v="4"/>
    <x v="90"/>
    <x v="89"/>
    <n v="0"/>
    <n v="0"/>
  </r>
  <r>
    <x v="0"/>
    <x v="91"/>
    <x v="90"/>
    <n v="121196.11"/>
    <n v="73668.31"/>
  </r>
  <r>
    <x v="2"/>
    <x v="92"/>
    <x v="91"/>
    <n v="0"/>
    <n v="0"/>
  </r>
  <r>
    <x v="2"/>
    <x v="93"/>
    <x v="92"/>
    <n v="51644.840000000004"/>
    <n v="71986.69"/>
  </r>
  <r>
    <x v="5"/>
    <x v="94"/>
    <x v="93"/>
    <n v="330641.46000000002"/>
    <n v="249802.24999999997"/>
  </r>
  <r>
    <x v="6"/>
    <x v="95"/>
    <x v="94"/>
    <n v="215739.7"/>
    <n v="68486.47"/>
  </r>
  <r>
    <x v="5"/>
    <x v="96"/>
    <x v="95"/>
    <n v="350305.89"/>
    <n v="350804.36"/>
  </r>
  <r>
    <x v="5"/>
    <x v="97"/>
    <x v="96"/>
    <n v="245357.85"/>
    <n v="355033.17"/>
  </r>
  <r>
    <x v="1"/>
    <x v="98"/>
    <x v="97"/>
    <n v="957002.68"/>
    <n v="916774.09"/>
  </r>
  <r>
    <x v="4"/>
    <x v="99"/>
    <x v="98"/>
    <n v="218813.48"/>
    <n v="69249.31"/>
  </r>
  <r>
    <x v="6"/>
    <x v="100"/>
    <x v="99"/>
    <n v="129735.03"/>
    <n v="103199.25"/>
  </r>
  <r>
    <x v="5"/>
    <x v="101"/>
    <x v="100"/>
    <n v="400667"/>
    <n v="189727.19"/>
  </r>
  <r>
    <x v="4"/>
    <x v="102"/>
    <x v="101"/>
    <n v="125842.47"/>
    <n v="134038.63999999998"/>
  </r>
  <r>
    <x v="5"/>
    <x v="103"/>
    <x v="102"/>
    <n v="454555.75999999995"/>
    <n v="464912.16"/>
  </r>
  <r>
    <x v="5"/>
    <x v="104"/>
    <x v="103"/>
    <n v="372934.84"/>
    <n v="224960.99"/>
  </r>
  <r>
    <x v="5"/>
    <x v="105"/>
    <x v="104"/>
    <n v="229677.24"/>
    <n v="186512.08000000002"/>
  </r>
  <r>
    <x v="2"/>
    <x v="106"/>
    <x v="105"/>
    <n v="111994.6"/>
    <n v="122774.79"/>
  </r>
  <r>
    <x v="6"/>
    <x v="107"/>
    <x v="106"/>
    <n v="231092.59000000003"/>
    <n v="99379.03"/>
  </r>
  <r>
    <x v="2"/>
    <x v="108"/>
    <x v="107"/>
    <n v="0"/>
    <n v="0"/>
  </r>
  <r>
    <x v="2"/>
    <x v="109"/>
    <x v="108"/>
    <n v="37923.99"/>
    <n v="17532.310000000001"/>
  </r>
  <r>
    <x v="2"/>
    <x v="110"/>
    <x v="109"/>
    <n v="0"/>
    <n v="0"/>
  </r>
  <r>
    <x v="6"/>
    <x v="111"/>
    <x v="110"/>
    <n v="165333.66"/>
    <n v="138416.53999999998"/>
  </r>
  <r>
    <x v="6"/>
    <x v="112"/>
    <x v="111"/>
    <n v="159857.95000000001"/>
    <n v="91402.38"/>
  </r>
  <r>
    <x v="2"/>
    <x v="113"/>
    <x v="112"/>
    <n v="24261.420000000002"/>
    <n v="20487.04"/>
  </r>
  <r>
    <x v="4"/>
    <x v="114"/>
    <x v="113"/>
    <n v="209252.59"/>
    <n v="123773.86000000002"/>
  </r>
  <r>
    <x v="0"/>
    <x v="115"/>
    <x v="114"/>
    <n v="309316.58"/>
    <n v="166156.09999999998"/>
  </r>
  <r>
    <x v="2"/>
    <x v="116"/>
    <x v="115"/>
    <n v="33135.69"/>
    <n v="22707.39"/>
  </r>
  <r>
    <x v="0"/>
    <x v="117"/>
    <x v="116"/>
    <n v="133000.74"/>
    <n v="69644.45"/>
  </r>
  <r>
    <x v="4"/>
    <x v="118"/>
    <x v="117"/>
    <n v="187633.64"/>
    <n v="95739.680000000008"/>
  </r>
  <r>
    <x v="6"/>
    <x v="119"/>
    <x v="118"/>
    <n v="160117.98000000001"/>
    <n v="139795.51999999999"/>
  </r>
  <r>
    <x v="2"/>
    <x v="120"/>
    <x v="119"/>
    <n v="19355.91"/>
    <n v="28779.95"/>
  </r>
  <r>
    <x v="2"/>
    <x v="121"/>
    <x v="120"/>
    <n v="30892.039999999997"/>
    <n v="46328.61"/>
  </r>
  <r>
    <x v="2"/>
    <x v="122"/>
    <x v="121"/>
    <n v="0"/>
    <n v="0"/>
  </r>
  <r>
    <x v="2"/>
    <x v="123"/>
    <x v="122"/>
    <n v="40230.68"/>
    <n v="34066.92"/>
  </r>
  <r>
    <x v="2"/>
    <x v="124"/>
    <x v="123"/>
    <n v="38186.67"/>
    <n v="6011.2699999999995"/>
  </r>
  <r>
    <x v="4"/>
    <x v="125"/>
    <x v="124"/>
    <n v="162372.26999999999"/>
    <n v="48912.960000000006"/>
  </r>
  <r>
    <x v="4"/>
    <x v="126"/>
    <x v="125"/>
    <n v="148797.07999999999"/>
    <n v="152309.32999999999"/>
  </r>
  <r>
    <x v="2"/>
    <x v="127"/>
    <x v="126"/>
    <n v="34190.379999999997"/>
    <n v="31529.34"/>
  </r>
  <r>
    <x v="4"/>
    <x v="128"/>
    <x v="127"/>
    <n v="173652.99"/>
    <n v="74138.03"/>
  </r>
  <r>
    <x v="5"/>
    <x v="129"/>
    <x v="128"/>
    <n v="526828.44000000006"/>
    <n v="409895.54"/>
  </r>
  <r>
    <x v="2"/>
    <x v="130"/>
    <x v="129"/>
    <n v="0"/>
    <n v="0"/>
  </r>
  <r>
    <x v="2"/>
    <x v="131"/>
    <x v="130"/>
    <n v="0"/>
    <n v="0"/>
  </r>
  <r>
    <x v="2"/>
    <x v="132"/>
    <x v="131"/>
    <n v="60277.760000000002"/>
    <n v="63077.47"/>
  </r>
  <r>
    <x v="2"/>
    <x v="133"/>
    <x v="132"/>
    <n v="72755.98"/>
    <n v="38768.840000000004"/>
  </r>
  <r>
    <x v="6"/>
    <x v="134"/>
    <x v="133"/>
    <n v="253212.95"/>
    <n v="140609.96"/>
  </r>
  <r>
    <x v="6"/>
    <x v="135"/>
    <x v="134"/>
    <n v="146510.20000000001"/>
    <n v="142577.9"/>
  </r>
  <r>
    <x v="5"/>
    <x v="136"/>
    <x v="135"/>
    <n v="326386.46999999997"/>
    <n v="312912.7"/>
  </r>
  <r>
    <x v="5"/>
    <x v="137"/>
    <x v="136"/>
    <n v="735234.58"/>
    <n v="449256.27"/>
  </r>
  <r>
    <x v="4"/>
    <x v="138"/>
    <x v="137"/>
    <n v="124817.39"/>
    <n v="56194.799999999996"/>
  </r>
  <r>
    <x v="6"/>
    <x v="139"/>
    <x v="138"/>
    <n v="432025.51999999996"/>
    <n v="187638.15000000002"/>
  </r>
  <r>
    <x v="4"/>
    <x v="140"/>
    <x v="139"/>
    <n v="357996.52"/>
    <n v="193902.93000000002"/>
  </r>
  <r>
    <x v="6"/>
    <x v="141"/>
    <x v="140"/>
    <n v="80064.72"/>
    <n v="41666.85"/>
  </r>
  <r>
    <x v="6"/>
    <x v="142"/>
    <x v="141"/>
    <n v="57099.78"/>
    <n v="97341.98"/>
  </r>
  <r>
    <x v="6"/>
    <x v="143"/>
    <x v="142"/>
    <n v="352527.83"/>
    <n v="146441.60000000001"/>
  </r>
  <r>
    <x v="5"/>
    <x v="144"/>
    <x v="143"/>
    <n v="702725.61"/>
    <n v="582002.36"/>
  </r>
  <r>
    <x v="2"/>
    <x v="145"/>
    <x v="144"/>
    <n v="101666.12000000001"/>
    <n v="58486.98"/>
  </r>
  <r>
    <x v="2"/>
    <x v="146"/>
    <x v="145"/>
    <n v="0"/>
    <n v="0"/>
  </r>
  <r>
    <x v="2"/>
    <x v="147"/>
    <x v="146"/>
    <n v="19862.75"/>
    <n v="10319.769999999999"/>
  </r>
  <r>
    <x v="2"/>
    <x v="148"/>
    <x v="147"/>
    <n v="29924.91"/>
    <n v="13445.669999999998"/>
  </r>
  <r>
    <x v="2"/>
    <x v="149"/>
    <x v="148"/>
    <n v="22366.95"/>
    <n v="9900.24"/>
  </r>
  <r>
    <x v="2"/>
    <x v="150"/>
    <x v="149"/>
    <n v="16259.62"/>
    <n v="12150.099999999999"/>
  </r>
  <r>
    <x v="2"/>
    <x v="151"/>
    <x v="150"/>
    <n v="28723.66"/>
    <n v="11031.94"/>
  </r>
  <r>
    <x v="2"/>
    <x v="152"/>
    <x v="151"/>
    <n v="20828.14"/>
    <n v="12133.36"/>
  </r>
  <r>
    <x v="2"/>
    <x v="153"/>
    <x v="152"/>
    <n v="27221.670000000002"/>
    <n v="10687.91"/>
  </r>
  <r>
    <x v="2"/>
    <x v="154"/>
    <x v="153"/>
    <n v="26757.239999999998"/>
    <n v="11529.37"/>
  </r>
  <r>
    <x v="2"/>
    <x v="155"/>
    <x v="154"/>
    <n v="20340.98"/>
    <n v="10303.41"/>
  </r>
  <r>
    <x v="2"/>
    <x v="156"/>
    <x v="155"/>
    <n v="20518.18"/>
    <n v="20072.29"/>
  </r>
  <r>
    <x v="2"/>
    <x v="157"/>
    <x v="156"/>
    <n v="34359.29"/>
    <n v="7170.38"/>
  </r>
  <r>
    <x v="2"/>
    <x v="158"/>
    <x v="157"/>
    <n v="6214.76"/>
    <n v="17691.3"/>
  </r>
  <r>
    <x v="2"/>
    <x v="159"/>
    <x v="158"/>
    <n v="31989.670000000002"/>
    <n v="9567.81"/>
  </r>
  <r>
    <x v="2"/>
    <x v="160"/>
    <x v="159"/>
    <n v="20544.88"/>
    <n v="3842.99"/>
  </r>
  <r>
    <x v="2"/>
    <x v="161"/>
    <x v="160"/>
    <n v="10985.41"/>
    <n v="15407.529999999999"/>
  </r>
  <r>
    <x v="2"/>
    <x v="162"/>
    <x v="161"/>
    <n v="25448.03"/>
    <n v="15275.69"/>
  </r>
  <r>
    <x v="2"/>
    <x v="163"/>
    <x v="162"/>
    <n v="14698.24"/>
    <n v="17455.52"/>
  </r>
  <r>
    <x v="2"/>
    <x v="164"/>
    <x v="163"/>
    <n v="28631.57"/>
    <n v="8484.98"/>
  </r>
  <r>
    <x v="2"/>
    <x v="165"/>
    <x v="164"/>
    <n v="27901.47"/>
    <n v="9568.15"/>
  </r>
  <r>
    <x v="2"/>
    <x v="166"/>
    <x v="165"/>
    <n v="18375.59"/>
    <n v="21498.27"/>
  </r>
  <r>
    <x v="2"/>
    <x v="167"/>
    <x v="166"/>
    <n v="26656.14"/>
    <n v="8105.5599999999995"/>
  </r>
  <r>
    <x v="2"/>
    <x v="168"/>
    <x v="167"/>
    <n v="27430.06"/>
    <n v="6057.6500000000005"/>
  </r>
  <r>
    <x v="2"/>
    <x v="169"/>
    <x v="168"/>
    <n v="14790.100000000002"/>
    <n v="11180.07"/>
  </r>
  <r>
    <x v="2"/>
    <x v="170"/>
    <x v="169"/>
    <n v="21384.739999999998"/>
    <n v="7519.8099999999995"/>
  </r>
  <r>
    <x v="2"/>
    <x v="171"/>
    <x v="170"/>
    <n v="16177.189999999999"/>
    <n v="10997.07"/>
  </r>
  <r>
    <x v="2"/>
    <x v="172"/>
    <x v="171"/>
    <n v="19005.79"/>
    <n v="13778.6"/>
  </r>
  <r>
    <x v="2"/>
    <x v="173"/>
    <x v="172"/>
    <n v="34309.649999999994"/>
    <n v="15957.9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showDrill="0" useAutoFormatting="1" rowGrandTotals="0" colGrandTotals="0" itemPrintTitles="1" createdVersion="5" indent="0" compact="0" compactData="0" multipleFieldFilters="0">
  <location ref="C9:H183" firstHeaderRow="0" firstDataRow="1" firstDataCol="3"/>
  <pivotFields count="6">
    <pivotField axis="axisRow" compact="0" outline="0" showAll="0" defaultSubtotal="0">
      <items count="8">
        <item x="5"/>
        <item x="3"/>
        <item x="4"/>
        <item x="1"/>
        <item x="6"/>
        <item x="0"/>
        <item x="2"/>
        <item m="1" x="7"/>
      </items>
    </pivotField>
    <pivotField axis="axisRow" compact="0" outline="0" showAll="0" defaultSubtotal="0">
      <items count="31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m="1" x="276"/>
        <item m="1" x="238"/>
        <item m="1" x="241"/>
        <item m="1" x="278"/>
        <item m="1" x="194"/>
        <item m="1" x="206"/>
        <item m="1" x="318"/>
        <item m="1" x="264"/>
        <item m="1" x="265"/>
        <item m="1" x="266"/>
        <item m="1" x="267"/>
        <item m="1" x="268"/>
        <item m="1" x="269"/>
        <item m="1" x="270"/>
        <item m="1" x="271"/>
        <item m="1" x="272"/>
        <item m="1" x="300"/>
        <item m="1" x="301"/>
        <item m="1" x="302"/>
        <item m="1" x="303"/>
        <item m="1" x="304"/>
        <item m="1" x="305"/>
        <item m="1" x="307"/>
        <item m="1" x="308"/>
        <item m="1" x="309"/>
        <item m="1" x="311"/>
        <item m="1" x="195"/>
        <item m="1" x="196"/>
        <item m="1" x="197"/>
        <item m="1" x="198"/>
        <item m="1" x="200"/>
        <item m="1" x="201"/>
        <item m="1" x="202"/>
        <item m="1" x="203"/>
        <item m="1" x="204"/>
        <item m="1" x="205"/>
        <item m="1" x="227"/>
        <item m="1" x="228"/>
        <item m="1" x="229"/>
        <item m="1" x="230"/>
        <item m="1" x="231"/>
        <item m="1" x="232"/>
        <item m="1" x="233"/>
        <item m="1" x="234"/>
        <item m="1" x="235"/>
        <item m="1" x="236"/>
        <item m="1" x="254"/>
        <item m="1" x="255"/>
        <item m="1" x="256"/>
        <item m="1" x="257"/>
        <item m="1" x="258"/>
        <item m="1" x="259"/>
        <item m="1" x="260"/>
        <item m="1" x="261"/>
        <item m="1" x="262"/>
        <item m="1" x="263"/>
        <item m="1" x="212"/>
        <item m="1" x="290"/>
        <item m="1" x="291"/>
        <item m="1" x="292"/>
        <item m="1" x="293"/>
        <item m="1" x="294"/>
        <item m="1" x="295"/>
        <item m="1" x="296"/>
        <item m="1" x="297"/>
        <item m="1" x="298"/>
        <item m="1" x="299"/>
        <item m="1" x="184"/>
        <item m="1" x="185"/>
        <item m="1" x="186"/>
        <item m="1" x="187"/>
        <item m="1" x="188"/>
        <item m="1" x="189"/>
        <item m="1" x="190"/>
        <item m="1" x="191"/>
        <item m="1" x="192"/>
        <item m="1" x="193"/>
        <item m="1" x="224"/>
        <item m="1" x="225"/>
        <item m="1" x="226"/>
        <item m="1" x="244"/>
        <item m="1" x="289"/>
        <item m="1" x="312"/>
        <item m="1" x="317"/>
        <item m="1" x="216"/>
        <item m="1" x="211"/>
        <item m="1" x="253"/>
        <item m="1" x="281"/>
        <item m="1" x="207"/>
        <item m="1" x="273"/>
        <item m="1" x="313"/>
        <item m="1" x="177"/>
        <item m="1" x="199"/>
        <item m="1" x="209"/>
        <item m="1" x="217"/>
        <item m="1" x="237"/>
        <item m="1" x="221"/>
        <item m="1" x="176"/>
        <item m="1" x="183"/>
        <item m="1" x="213"/>
        <item m="1" x="274"/>
        <item m="1" x="218"/>
        <item m="1" x="310"/>
        <item m="1" x="306"/>
        <item m="1" x="215"/>
        <item m="1" x="277"/>
        <item m="1" x="249"/>
        <item m="1" x="222"/>
        <item m="1" x="219"/>
        <item m="1" x="251"/>
        <item m="1" x="288"/>
        <item m="1" x="247"/>
        <item m="1" x="314"/>
        <item m="1" x="223"/>
        <item m="1" x="316"/>
        <item m="1" x="243"/>
        <item m="1" x="250"/>
        <item m="1" x="182"/>
        <item m="1" x="239"/>
        <item m="1" x="208"/>
        <item m="1" x="175"/>
        <item m="1" x="178"/>
        <item m="1" x="242"/>
        <item m="1" x="280"/>
        <item m="1" x="283"/>
        <item m="1" x="214"/>
        <item m="1" x="220"/>
        <item m="1" x="284"/>
        <item m="1" x="285"/>
        <item m="1" x="210"/>
        <item m="1" x="315"/>
        <item m="1" x="275"/>
        <item m="1" x="246"/>
        <item m="1" x="279"/>
        <item m="1" x="181"/>
        <item m="1" x="282"/>
        <item m="1" x="287"/>
        <item m="1" x="252"/>
        <item m="1" x="180"/>
        <item m="1" x="248"/>
        <item m="1" x="286"/>
        <item m="1" x="179"/>
        <item m="1" x="240"/>
        <item m="1" x="245"/>
        <item m="1" x="174"/>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s>
    </pivotField>
    <pivotField axis="axisRow" compact="0" outline="0" showAll="0" defaultSubtotal="0">
      <items count="257">
        <item x="101"/>
        <item x="1"/>
        <item x="2"/>
        <item x="3"/>
        <item x="4"/>
        <item x="11"/>
        <item x="139"/>
        <item x="110"/>
        <item x="5"/>
        <item x="100"/>
        <item x="6"/>
        <item x="96"/>
        <item x="7"/>
        <item x="8"/>
        <item x="142"/>
        <item x="9"/>
        <item x="10"/>
        <item x="12"/>
        <item x="13"/>
        <item x="14"/>
        <item x="15"/>
        <item x="16"/>
        <item x="17"/>
        <item x="18"/>
        <item x="19"/>
        <item x="20"/>
        <item x="70"/>
        <item x="21"/>
        <item x="136"/>
        <item x="94"/>
        <item x="22"/>
        <item x="102"/>
        <item x="24"/>
        <item x="25"/>
        <item x="143"/>
        <item x="26"/>
        <item x="27"/>
        <item x="28"/>
        <item x="30"/>
        <item x="104"/>
        <item x="103"/>
        <item x="31"/>
        <item x="32"/>
        <item x="134"/>
        <item x="33"/>
        <item x="34"/>
        <item x="35"/>
        <item x="37"/>
        <item x="137"/>
        <item x="108"/>
        <item x="38"/>
        <item m="1" x="254"/>
        <item x="39"/>
        <item x="40"/>
        <item x="41"/>
        <item x="42"/>
        <item x="43"/>
        <item x="128"/>
        <item x="132"/>
        <item x="117"/>
        <item x="113"/>
        <item x="44"/>
        <item x="45"/>
        <item x="46"/>
        <item x="98"/>
        <item x="106"/>
        <item x="47"/>
        <item x="48"/>
        <item x="111"/>
        <item x="49"/>
        <item x="105"/>
        <item x="50"/>
        <item x="51"/>
        <item x="52"/>
        <item x="53"/>
        <item x="54"/>
        <item x="55"/>
        <item x="56"/>
        <item x="57"/>
        <item x="58"/>
        <item x="59"/>
        <item x="60"/>
        <item x="61"/>
        <item x="62"/>
        <item x="124"/>
        <item x="140"/>
        <item x="63"/>
        <item x="135"/>
        <item x="64"/>
        <item x="122"/>
        <item x="65"/>
        <item x="130"/>
        <item x="66"/>
        <item x="67"/>
        <item x="141"/>
        <item x="120"/>
        <item x="68"/>
        <item x="69"/>
        <item x="129"/>
        <item x="93"/>
        <item x="92"/>
        <item x="71"/>
        <item x="125"/>
        <item x="72"/>
        <item x="127"/>
        <item x="73"/>
        <item x="74"/>
        <item x="75"/>
        <item x="76"/>
        <item x="77"/>
        <item x="126"/>
        <item x="123"/>
        <item x="95"/>
        <item x="78"/>
        <item x="79"/>
        <item x="144"/>
        <item x="80"/>
        <item x="81"/>
        <item x="29"/>
        <item x="114"/>
        <item x="138"/>
        <item x="119"/>
        <item x="116"/>
        <item x="36"/>
        <item x="82"/>
        <item x="83"/>
        <item x="118"/>
        <item x="115"/>
        <item x="84"/>
        <item x="85"/>
        <item x="107"/>
        <item x="86"/>
        <item x="87"/>
        <item x="91"/>
        <item x="109"/>
        <item x="112"/>
        <item x="131"/>
        <item x="97"/>
        <item x="23"/>
        <item x="88"/>
        <item x="89"/>
        <item x="121"/>
        <item x="99"/>
        <item x="133"/>
        <item x="90"/>
        <item m="1" x="235"/>
        <item m="1" x="185"/>
        <item m="1" x="243"/>
        <item m="1" x="178"/>
        <item m="1" x="179"/>
        <item m="1" x="180"/>
        <item m="1" x="234"/>
        <item m="1" x="224"/>
        <item m="1" x="250"/>
        <item m="1" x="205"/>
        <item m="1" x="200"/>
        <item m="1" x="213"/>
        <item m="1" x="189"/>
        <item m="1" x="188"/>
        <item m="1" x="175"/>
        <item m="1" x="198"/>
        <item m="1" x="221"/>
        <item m="1" x="253"/>
        <item m="1" x="181"/>
        <item m="1" x="255"/>
        <item m="1" x="210"/>
        <item m="1" x="204"/>
        <item m="1" x="197"/>
        <item m="1" x="218"/>
        <item m="1" x="240"/>
        <item m="1" x="214"/>
        <item m="1" x="195"/>
        <item m="1" x="233"/>
        <item m="1" x="216"/>
        <item m="1" x="193"/>
        <item m="1" x="192"/>
        <item m="1" x="209"/>
        <item m="1" x="238"/>
        <item m="1" x="236"/>
        <item m="1" x="241"/>
        <item m="1" x="256"/>
        <item m="1" x="239"/>
        <item m="1" x="248"/>
        <item m="1" x="177"/>
        <item m="1" x="228"/>
        <item m="1" x="183"/>
        <item m="1" x="190"/>
        <item m="1" x="244"/>
        <item m="1" x="212"/>
        <item m="1" x="203"/>
        <item m="1" x="187"/>
        <item m="1" x="176"/>
        <item m="1" x="222"/>
        <item m="1" x="184"/>
        <item m="1" x="251"/>
        <item m="1" x="252"/>
        <item m="1" x="202"/>
        <item m="1" x="217"/>
        <item m="1" x="242"/>
        <item m="1" x="215"/>
        <item m="1" x="246"/>
        <item m="1" x="182"/>
        <item m="1" x="201"/>
        <item m="1" x="191"/>
        <item m="1" x="232"/>
        <item m="1" x="225"/>
        <item m="1" x="227"/>
        <item m="1" x="231"/>
        <item m="1" x="173"/>
        <item m="1" x="237"/>
        <item m="1" x="230"/>
        <item m="1" x="247"/>
        <item m="1" x="199"/>
        <item m="1" x="229"/>
        <item m="1" x="194"/>
        <item m="1" x="245"/>
        <item m="1" x="220"/>
        <item m="1" x="211"/>
        <item m="1" x="207"/>
        <item m="1" x="223"/>
        <item m="1" x="206"/>
        <item m="1" x="226"/>
        <item m="1" x="249"/>
        <item x="0"/>
        <item m="1" x="208"/>
        <item m="1" x="196"/>
        <item m="1" x="219"/>
        <item m="1" x="186"/>
        <item m="1" x="17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s>
    </pivotField>
    <pivotField dataField="1" compact="0" outline="0" showAll="0" defaultSubtotal="0"/>
    <pivotField dataField="1" compact="0" outline="0" showAll="0" defaultSubtotal="0"/>
    <pivotField dataField="1" compact="0" outline="0" dragToRow="0" dragToCol="0" dragToPage="0" showAll="0" defaultSubtotal="0"/>
  </pivotFields>
  <rowFields count="3">
    <field x="2"/>
    <field x="1"/>
    <field x="0"/>
  </rowFields>
  <rowItems count="174">
    <i>
      <x/>
      <x v="102"/>
      <x v="2"/>
    </i>
    <i>
      <x v="1"/>
      <x v="1"/>
      <x v="5"/>
    </i>
    <i>
      <x v="2"/>
      <x v="2"/>
      <x v="5"/>
    </i>
    <i>
      <x v="3"/>
      <x v="3"/>
      <x v="3"/>
    </i>
    <i>
      <x v="4"/>
      <x v="4"/>
      <x v="5"/>
    </i>
    <i>
      <x v="5"/>
      <x v="11"/>
      <x v="1"/>
    </i>
    <i>
      <x v="6"/>
      <x v="140"/>
      <x v="2"/>
    </i>
    <i>
      <x v="7"/>
      <x v="111"/>
      <x v="4"/>
    </i>
    <i>
      <x v="8"/>
      <x v="5"/>
      <x v="6"/>
    </i>
    <i>
      <x v="9"/>
      <x v="101"/>
      <x/>
    </i>
    <i>
      <x v="10"/>
      <x v="6"/>
      <x v="6"/>
    </i>
    <i>
      <x v="11"/>
      <x v="97"/>
      <x/>
    </i>
    <i>
      <x v="12"/>
      <x v="7"/>
      <x v="5"/>
    </i>
    <i>
      <x v="13"/>
      <x v="8"/>
      <x v="1"/>
    </i>
    <i>
      <x v="14"/>
      <x v="143"/>
      <x v="4"/>
    </i>
    <i>
      <x v="15"/>
      <x v="9"/>
      <x v="2"/>
    </i>
    <i>
      <x v="16"/>
      <x v="10"/>
      <x/>
    </i>
    <i>
      <x v="17"/>
      <x v="12"/>
      <x v="5"/>
    </i>
    <i>
      <x v="18"/>
      <x v="13"/>
      <x v="5"/>
    </i>
    <i>
      <x v="19"/>
      <x v="14"/>
      <x v="5"/>
    </i>
    <i>
      <x v="20"/>
      <x v="15"/>
      <x v="3"/>
    </i>
    <i>
      <x v="21"/>
      <x v="16"/>
      <x v="6"/>
    </i>
    <i>
      <x v="22"/>
      <x v="17"/>
      <x/>
    </i>
    <i>
      <x v="23"/>
      <x v="18"/>
      <x v="5"/>
    </i>
    <i>
      <x v="24"/>
      <x v="19"/>
      <x v="6"/>
    </i>
    <i>
      <x v="25"/>
      <x v="20"/>
      <x v="5"/>
    </i>
    <i>
      <x v="26"/>
      <x v="71"/>
      <x v="1"/>
    </i>
    <i>
      <x v="27"/>
      <x v="21"/>
      <x v="3"/>
    </i>
    <i>
      <x v="28"/>
      <x v="137"/>
      <x/>
    </i>
    <i>
      <x v="29"/>
      <x v="95"/>
      <x v="4"/>
    </i>
    <i>
      <x v="30"/>
      <x v="22"/>
      <x v="3"/>
    </i>
    <i>
      <x v="31"/>
      <x v="103"/>
      <x/>
    </i>
    <i>
      <x v="32"/>
      <x v="24"/>
      <x/>
    </i>
    <i>
      <x v="33"/>
      <x v="25"/>
      <x v="5"/>
    </i>
    <i>
      <x v="34"/>
      <x v="144"/>
      <x/>
    </i>
    <i>
      <x v="35"/>
      <x v="26"/>
      <x v="2"/>
    </i>
    <i>
      <x v="36"/>
      <x v="27"/>
      <x v="2"/>
    </i>
    <i>
      <x v="37"/>
      <x v="28"/>
      <x v="1"/>
    </i>
    <i>
      <x v="38"/>
      <x v="30"/>
      <x v="5"/>
    </i>
    <i>
      <x v="39"/>
      <x v="105"/>
      <x/>
    </i>
    <i>
      <x v="40"/>
      <x v="104"/>
      <x/>
    </i>
    <i>
      <x v="41"/>
      <x v="31"/>
      <x v="6"/>
    </i>
    <i>
      <x v="42"/>
      <x v="32"/>
      <x v="3"/>
    </i>
    <i>
      <x v="43"/>
      <x v="135"/>
      <x v="4"/>
    </i>
    <i>
      <x v="44"/>
      <x v="33"/>
      <x v="2"/>
    </i>
    <i>
      <x v="45"/>
      <x v="34"/>
      <x/>
    </i>
    <i>
      <x v="46"/>
      <x v="35"/>
      <x v="5"/>
    </i>
    <i>
      <x v="47"/>
      <x v="37"/>
      <x v="5"/>
    </i>
    <i>
      <x v="48"/>
      <x v="138"/>
      <x v="2"/>
    </i>
    <i>
      <x v="49"/>
      <x v="109"/>
      <x v="6"/>
    </i>
    <i>
      <x v="50"/>
      <x v="38"/>
      <x/>
    </i>
    <i>
      <x v="52"/>
      <x v="39"/>
      <x v="1"/>
    </i>
    <i>
      <x v="53"/>
      <x v="40"/>
      <x v="5"/>
    </i>
    <i>
      <x v="54"/>
      <x v="41"/>
      <x v="6"/>
    </i>
    <i>
      <x v="55"/>
      <x v="42"/>
      <x v="2"/>
    </i>
    <i>
      <x v="56"/>
      <x v="43"/>
      <x v="6"/>
    </i>
    <i>
      <x v="57"/>
      <x v="129"/>
      <x/>
    </i>
    <i>
      <x v="58"/>
      <x v="133"/>
      <x v="6"/>
    </i>
    <i>
      <x v="59"/>
      <x v="118"/>
      <x v="2"/>
    </i>
    <i>
      <x v="60"/>
      <x v="114"/>
      <x v="2"/>
    </i>
    <i>
      <x v="61"/>
      <x v="44"/>
      <x v="2"/>
    </i>
    <i>
      <x v="62"/>
      <x v="45"/>
      <x v="2"/>
    </i>
    <i>
      <x v="63"/>
      <x v="46"/>
      <x v="2"/>
    </i>
    <i>
      <x v="64"/>
      <x v="99"/>
      <x v="2"/>
    </i>
    <i>
      <x v="65"/>
      <x v="107"/>
      <x v="4"/>
    </i>
    <i>
      <x v="66"/>
      <x v="47"/>
      <x v="2"/>
    </i>
    <i>
      <x v="67"/>
      <x v="48"/>
      <x v="6"/>
    </i>
    <i>
      <x v="68"/>
      <x v="112"/>
      <x v="4"/>
    </i>
    <i>
      <x v="69"/>
      <x v="49"/>
      <x v="5"/>
    </i>
    <i>
      <x v="70"/>
      <x v="106"/>
      <x v="6"/>
    </i>
    <i>
      <x v="71"/>
      <x v="50"/>
      <x v="6"/>
    </i>
    <i>
      <x v="72"/>
      <x v="51"/>
      <x v="5"/>
    </i>
    <i>
      <x v="73"/>
      <x v="52"/>
      <x v="3"/>
    </i>
    <i r="1">
      <x v="53"/>
      <x v="3"/>
    </i>
    <i>
      <x v="74"/>
      <x v="54"/>
      <x v="6"/>
    </i>
    <i>
      <x v="75"/>
      <x v="55"/>
      <x v="5"/>
    </i>
    <i>
      <x v="76"/>
      <x v="56"/>
      <x v="2"/>
    </i>
    <i>
      <x v="77"/>
      <x v="57"/>
      <x v="6"/>
    </i>
    <i>
      <x v="78"/>
      <x v="58"/>
      <x v="5"/>
    </i>
    <i>
      <x v="79"/>
      <x v="59"/>
      <x v="5"/>
    </i>
    <i>
      <x v="80"/>
      <x v="60"/>
      <x v="2"/>
    </i>
    <i>
      <x v="81"/>
      <x v="61"/>
      <x v="6"/>
    </i>
    <i>
      <x v="82"/>
      <x v="62"/>
      <x v="5"/>
    </i>
    <i>
      <x v="83"/>
      <x v="63"/>
      <x v="5"/>
    </i>
    <i>
      <x v="84"/>
      <x v="125"/>
      <x v="2"/>
    </i>
    <i>
      <x v="85"/>
      <x v="141"/>
      <x v="4"/>
    </i>
    <i>
      <x v="86"/>
      <x v="64"/>
      <x v="5"/>
    </i>
    <i>
      <x v="87"/>
      <x v="136"/>
      <x/>
    </i>
    <i>
      <x v="88"/>
      <x v="65"/>
      <x v="3"/>
    </i>
    <i>
      <x v="89"/>
      <x v="123"/>
      <x v="6"/>
    </i>
    <i>
      <x v="90"/>
      <x v="66"/>
      <x v="4"/>
    </i>
    <i>
      <x v="91"/>
      <x v="131"/>
      <x v="6"/>
    </i>
    <i>
      <x v="92"/>
      <x v="67"/>
      <x v="6"/>
    </i>
    <i>
      <x v="93"/>
      <x v="68"/>
      <x v="6"/>
    </i>
    <i>
      <x v="94"/>
      <x v="142"/>
      <x v="4"/>
    </i>
    <i>
      <x v="95"/>
      <x v="121"/>
      <x v="6"/>
    </i>
    <i>
      <x v="96"/>
      <x v="69"/>
      <x v="6"/>
    </i>
    <i>
      <x v="97"/>
      <x v="70"/>
      <x v="2"/>
    </i>
    <i>
      <x v="98"/>
      <x v="130"/>
      <x v="6"/>
    </i>
    <i>
      <x v="99"/>
      <x v="94"/>
      <x/>
    </i>
    <i>
      <x v="100"/>
      <x v="93"/>
      <x v="6"/>
    </i>
    <i>
      <x v="101"/>
      <x v="72"/>
      <x v="5"/>
    </i>
    <i>
      <x v="102"/>
      <x v="126"/>
      <x v="2"/>
    </i>
    <i>
      <x v="103"/>
      <x v="73"/>
      <x v="6"/>
    </i>
    <i>
      <x v="104"/>
      <x v="128"/>
      <x v="2"/>
    </i>
    <i>
      <x v="105"/>
      <x v="74"/>
      <x v="3"/>
    </i>
    <i>
      <x v="106"/>
      <x v="75"/>
      <x v="3"/>
    </i>
    <i>
      <x v="107"/>
      <x v="76"/>
      <x v="4"/>
    </i>
    <i>
      <x v="108"/>
      <x v="77"/>
      <x v="2"/>
    </i>
    <i>
      <x v="109"/>
      <x v="78"/>
      <x v="2"/>
    </i>
    <i>
      <x v="110"/>
      <x v="127"/>
      <x v="6"/>
    </i>
    <i>
      <x v="111"/>
      <x v="124"/>
      <x v="6"/>
    </i>
    <i>
      <x v="112"/>
      <x v="96"/>
      <x/>
    </i>
    <i>
      <x v="113"/>
      <x v="79"/>
      <x v="3"/>
    </i>
    <i>
      <x v="114"/>
      <x v="80"/>
      <x v="5"/>
    </i>
    <i>
      <x v="115"/>
      <x v="145"/>
      <x v="6"/>
    </i>
    <i>
      <x v="116"/>
      <x v="81"/>
      <x v="1"/>
    </i>
    <i>
      <x v="117"/>
      <x v="82"/>
      <x v="3"/>
    </i>
    <i>
      <x v="118"/>
      <x v="29"/>
      <x v="3"/>
    </i>
    <i>
      <x v="119"/>
      <x v="115"/>
      <x v="5"/>
    </i>
    <i>
      <x v="120"/>
      <x v="139"/>
      <x v="4"/>
    </i>
    <i>
      <x v="121"/>
      <x v="120"/>
      <x v="6"/>
    </i>
    <i>
      <x v="122"/>
      <x v="117"/>
      <x v="5"/>
    </i>
    <i>
      <x v="123"/>
      <x v="36"/>
      <x v="3"/>
    </i>
    <i>
      <x v="124"/>
      <x v="83"/>
      <x v="4"/>
    </i>
    <i>
      <x v="125"/>
      <x v="84"/>
      <x v="6"/>
    </i>
    <i>
      <x v="126"/>
      <x v="119"/>
      <x v="4"/>
    </i>
    <i>
      <x v="127"/>
      <x v="116"/>
      <x v="6"/>
    </i>
    <i>
      <x v="128"/>
      <x v="85"/>
      <x v="1"/>
    </i>
    <i>
      <x v="129"/>
      <x v="86"/>
      <x v="3"/>
    </i>
    <i>
      <x v="130"/>
      <x v="108"/>
      <x v="6"/>
    </i>
    <i>
      <x v="131"/>
      <x v="87"/>
      <x v="3"/>
    </i>
    <i>
      <x v="132"/>
      <x v="88"/>
      <x v="4"/>
    </i>
    <i>
      <x v="133"/>
      <x v="92"/>
      <x v="6"/>
    </i>
    <i>
      <x v="134"/>
      <x v="110"/>
      <x v="6"/>
    </i>
    <i>
      <x v="135"/>
      <x v="113"/>
      <x v="6"/>
    </i>
    <i>
      <x v="136"/>
      <x v="132"/>
      <x v="6"/>
    </i>
    <i>
      <x v="137"/>
      <x v="98"/>
      <x v="3"/>
    </i>
    <i>
      <x v="138"/>
      <x v="23"/>
      <x/>
    </i>
    <i>
      <x v="139"/>
      <x v="89"/>
      <x v="6"/>
    </i>
    <i>
      <x v="140"/>
      <x v="90"/>
      <x v="2"/>
    </i>
    <i>
      <x v="141"/>
      <x v="122"/>
      <x v="6"/>
    </i>
    <i>
      <x v="142"/>
      <x v="100"/>
      <x v="4"/>
    </i>
    <i>
      <x v="143"/>
      <x v="134"/>
      <x v="4"/>
    </i>
    <i>
      <x v="144"/>
      <x v="91"/>
      <x v="5"/>
    </i>
    <i>
      <x v="223"/>
      <x/>
      <x v="5"/>
    </i>
    <i>
      <x v="229"/>
      <x v="291"/>
      <x v="6"/>
    </i>
    <i>
      <x v="230"/>
      <x v="292"/>
      <x v="6"/>
    </i>
    <i>
      <x v="231"/>
      <x v="293"/>
      <x v="6"/>
    </i>
    <i>
      <x v="232"/>
      <x v="294"/>
      <x v="6"/>
    </i>
    <i>
      <x v="233"/>
      <x v="295"/>
      <x v="6"/>
    </i>
    <i>
      <x v="234"/>
      <x v="296"/>
      <x v="6"/>
    </i>
    <i>
      <x v="235"/>
      <x v="297"/>
      <x v="6"/>
    </i>
    <i>
      <x v="236"/>
      <x v="298"/>
      <x v="6"/>
    </i>
    <i>
      <x v="237"/>
      <x v="299"/>
      <x v="6"/>
    </i>
    <i>
      <x v="238"/>
      <x v="300"/>
      <x v="6"/>
    </i>
    <i>
      <x v="239"/>
      <x v="301"/>
      <x v="6"/>
    </i>
    <i>
      <x v="240"/>
      <x v="302"/>
      <x v="6"/>
    </i>
    <i>
      <x v="241"/>
      <x v="303"/>
      <x v="6"/>
    </i>
    <i>
      <x v="242"/>
      <x v="304"/>
      <x v="6"/>
    </i>
    <i>
      <x v="243"/>
      <x v="305"/>
      <x v="6"/>
    </i>
    <i>
      <x v="244"/>
      <x v="306"/>
      <x v="6"/>
    </i>
    <i>
      <x v="245"/>
      <x v="307"/>
      <x v="6"/>
    </i>
    <i>
      <x v="246"/>
      <x v="308"/>
      <x v="6"/>
    </i>
    <i>
      <x v="247"/>
      <x v="309"/>
      <x v="6"/>
    </i>
    <i>
      <x v="248"/>
      <x v="310"/>
      <x v="6"/>
    </i>
    <i>
      <x v="249"/>
      <x v="311"/>
      <x v="6"/>
    </i>
    <i>
      <x v="250"/>
      <x v="312"/>
      <x v="6"/>
    </i>
    <i>
      <x v="251"/>
      <x v="313"/>
      <x v="6"/>
    </i>
    <i>
      <x v="252"/>
      <x v="314"/>
      <x v="6"/>
    </i>
    <i>
      <x v="253"/>
      <x v="315"/>
      <x v="6"/>
    </i>
    <i>
      <x v="254"/>
      <x v="316"/>
      <x v="6"/>
    </i>
    <i>
      <x v="255"/>
      <x v="317"/>
      <x v="6"/>
    </i>
    <i>
      <x v="256"/>
      <x v="318"/>
      <x v="6"/>
    </i>
  </rowItems>
  <colFields count="1">
    <field x="-2"/>
  </colFields>
  <colItems count="3">
    <i>
      <x/>
    </i>
    <i i="1">
      <x v="1"/>
    </i>
    <i i="2">
      <x v="2"/>
    </i>
  </colItems>
  <dataFields count="3">
    <dataField name=" Current Sales" fld="3" baseField="0" baseItem="0"/>
    <dataField name=" Last Year Sales" fld="4" baseField="0" baseItem="0"/>
    <dataField name=" YoY Variance" fld="5" baseField="0" baseItem="2"/>
  </dataFields>
  <formats count="2">
    <format dxfId="6">
      <pivotArea outline="0" collapsedLevelsAreSubtotals="1" fieldPosition="0"/>
    </format>
    <format dxfId="5">
      <pivotArea dataOnly="0" labelOnly="1" outline="0" fieldPosition="0">
        <references count="1">
          <reference field="4294967294" count="2">
            <x v="0"/>
            <x v="1"/>
          </reference>
        </references>
      </pivotArea>
    </format>
  </formats>
  <pivotTableStyleInfo name="PivotStyleDark1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_Code" xr10:uid="{00000000-0013-0000-FFFF-FFFF01000000}" sourceName="Salesperson Code">
  <pivotTables>
    <pivotTable tabId="100" name="PivotTable1"/>
  </pivotTables>
  <data>
    <tabular pivotCacheId="1">
      <items count="8">
        <i x="5" s="1"/>
        <i x="3" s="1"/>
        <i x="4" s="1"/>
        <i x="1" s="1"/>
        <i x="6" s="1"/>
        <i x="0" s="1"/>
        <i x="2" s="1"/>
        <i x="7"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Code" xr10:uid="{00000000-0014-0000-FFFF-FFFF01000000}" cache="Slicer_Salesperson_Code" caption="Salesperson Code" columnCount="3" style="SlicerStyleDark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_18_Customer" displayName="_18_Customer" ref="C14:G189" totalsRowCount="1">
  <autoFilter ref="C14:G188" xr:uid="{00000000-0009-0000-0100-000001000000}"/>
  <tableColumns count="5">
    <tableColumn id="1" xr3:uid="{00000000-0010-0000-0000-000001000000}" name="Salesperson Code" totalsRowLabel="Total" dataDxfId="4"/>
    <tableColumn id="2" xr3:uid="{00000000-0010-0000-0000-000002000000}" name="Customer Number" dataDxfId="3"/>
    <tableColumn id="3" xr3:uid="{00000000-0010-0000-0000-000003000000}" name="Customer Name" dataDxfId="2"/>
    <tableColumn id="4" xr3:uid="{00000000-0010-0000-0000-000004000000}" name="Current Sales" totalsRowFunction="sum" dataDxfId="1"/>
    <tableColumn id="5" xr3:uid="{00000000-0010-0000-0000-000005000000}" name="Last Year Sales" totalsRowFunction="sum" dataDxfId="0"/>
  </tableColumns>
  <tableStyleInfo name="TableStyleMedium2" showFirstColumn="0" showLastColumn="0" showRowStripes="1" showColumnStripes="0"/>
</table>
</file>

<file path=xl/theme/theme1.xml><?xml version="1.0" encoding="utf-8"?>
<a:theme xmlns:a="http://schemas.openxmlformats.org/drawingml/2006/main" name="Fra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Frame">
      <a:majorFont>
        <a:latin typeface="Corbel" panose="020B0503020204020204"/>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Frame">
      <a:fillStyleLst>
        <a:solidFill>
          <a:schemeClr val="phClr"/>
        </a:solidFill>
        <a:solidFill>
          <a:schemeClr val="phClr">
            <a:tint val="65000"/>
          </a:schemeClr>
        </a:solidFill>
        <a:solidFill>
          <a:schemeClr val="phClr">
            <a:shade val="80000"/>
            <a:satMod val="15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2700" h="25400" prst="coolSlant"/>
          </a:sp3d>
        </a:effectStyle>
      </a:effectStyleLst>
      <a:bgFillStyleLst>
        <a:solidFill>
          <a:schemeClr val="phClr"/>
        </a:solidFill>
        <a:solidFill>
          <a:schemeClr val="phClr">
            <a:tint val="95000"/>
            <a:satMod val="170000"/>
          </a:schemeClr>
        </a:solidFill>
        <a:gradFill rotWithShape="1">
          <a:gsLst>
            <a:gs pos="0">
              <a:schemeClr val="phClr">
                <a:tint val="93000"/>
                <a:shade val="98000"/>
                <a:satMod val="120000"/>
                <a:lumMod val="102000"/>
              </a:schemeClr>
            </a:gs>
            <a:gs pos="48000">
              <a:schemeClr val="phClr">
                <a:tint val="98000"/>
                <a:shade val="90000"/>
                <a:satMod val="110000"/>
                <a:lumMod val="103000"/>
              </a:schemeClr>
            </a:gs>
            <a:gs pos="100000">
              <a:schemeClr val="phClr">
                <a:tint val="98000"/>
                <a:shade val="80000"/>
                <a:satMod val="100000"/>
              </a:schemeClr>
            </a:gs>
          </a:gsLst>
          <a:lin ang="5400000" scaled="0"/>
        </a:gradFill>
      </a:bgFillStyleLst>
    </a:fmtScheme>
  </a:themeElements>
  <a:objectDefaults/>
  <a:extraClrSchemeLst/>
  <a:extLst>
    <a:ext uri="{05A4C25C-085E-4340-85A3-A5531E510DB2}">
      <thm15:themeFamily xmlns:thm15="http://schemas.microsoft.com/office/thememl/2012/main" name="Frame" id="{F226E7A2-7162-461C-9490-D27D9DC04E43}" vid="{629A0216-3BBD-45C0-B63F-2683BEA18F60}"/>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3"/>
  <sheetViews>
    <sheetView showGridLines="0" tabSelected="1" topLeftCell="B2" workbookViewId="0"/>
  </sheetViews>
  <sheetFormatPr defaultRowHeight="15" x14ac:dyDescent="0.25"/>
  <cols>
    <col min="1" max="1" width="9" hidden="1" customWidth="1"/>
    <col min="2" max="2" width="9" customWidth="1"/>
    <col min="3" max="3" width="26.875" customWidth="1"/>
    <col min="4" max="4" width="17.875" customWidth="1"/>
    <col min="5" max="5" width="17.25" style="20" customWidth="1"/>
    <col min="6" max="6" width="13.5" style="20" customWidth="1"/>
    <col min="7" max="7" width="15.125" customWidth="1"/>
    <col min="8" max="8" width="12.375" customWidth="1"/>
  </cols>
  <sheetData>
    <row r="1" spans="1:8" hidden="1" x14ac:dyDescent="0.25">
      <c r="A1" t="s">
        <v>313</v>
      </c>
    </row>
    <row r="3" spans="1:8" ht="23.25" x14ac:dyDescent="0.35">
      <c r="C3" s="24" t="s">
        <v>310</v>
      </c>
      <c r="D3" s="25"/>
      <c r="E3" s="21"/>
    </row>
    <row r="4" spans="1:8" ht="23.25" x14ac:dyDescent="0.35">
      <c r="C4" s="16"/>
      <c r="D4" s="3"/>
      <c r="E4" s="21"/>
    </row>
    <row r="5" spans="1:8" ht="23.25" x14ac:dyDescent="0.35">
      <c r="C5" s="16"/>
      <c r="D5" s="3"/>
      <c r="E5" s="21"/>
    </row>
    <row r="6" spans="1:8" ht="23.25" x14ac:dyDescent="0.35">
      <c r="C6" s="16"/>
      <c r="D6" s="3"/>
      <c r="E6" s="21"/>
    </row>
    <row r="7" spans="1:8" ht="23.25" x14ac:dyDescent="0.35">
      <c r="C7" s="16"/>
      <c r="D7" s="3"/>
      <c r="E7" s="21"/>
    </row>
    <row r="9" spans="1:8" x14ac:dyDescent="0.25">
      <c r="C9" s="19" t="s">
        <v>308</v>
      </c>
      <c r="D9" s="19" t="s">
        <v>311</v>
      </c>
      <c r="E9" s="19" t="s">
        <v>13</v>
      </c>
      <c r="F9" s="20" t="s">
        <v>314</v>
      </c>
      <c r="G9" s="20" t="s">
        <v>315</v>
      </c>
      <c r="H9" t="s">
        <v>393</v>
      </c>
    </row>
    <row r="10" spans="1:8" x14ac:dyDescent="0.25">
      <c r="C10" t="s">
        <v>217</v>
      </c>
      <c r="D10" t="s">
        <v>216</v>
      </c>
      <c r="E10" t="s">
        <v>320</v>
      </c>
      <c r="F10" s="20">
        <v>125842.47</v>
      </c>
      <c r="G10" s="20">
        <v>134038.63999999998</v>
      </c>
      <c r="H10" s="20">
        <v>-8196.1699999999837</v>
      </c>
    </row>
    <row r="11" spans="1:8" x14ac:dyDescent="0.25">
      <c r="C11" t="s">
        <v>16</v>
      </c>
      <c r="D11" t="s">
        <v>15</v>
      </c>
      <c r="E11" t="s">
        <v>324</v>
      </c>
      <c r="F11" s="20">
        <v>0</v>
      </c>
      <c r="G11" s="20">
        <v>0</v>
      </c>
      <c r="H11" s="20">
        <v>0</v>
      </c>
    </row>
    <row r="12" spans="1:8" x14ac:dyDescent="0.25">
      <c r="C12" t="s">
        <v>18</v>
      </c>
      <c r="D12" t="s">
        <v>17</v>
      </c>
      <c r="E12" t="s">
        <v>324</v>
      </c>
      <c r="F12" s="20">
        <v>0</v>
      </c>
      <c r="G12" s="20">
        <v>0</v>
      </c>
      <c r="H12" s="20">
        <v>0</v>
      </c>
    </row>
    <row r="13" spans="1:8" x14ac:dyDescent="0.25">
      <c r="C13" t="s">
        <v>20</v>
      </c>
      <c r="D13" t="s">
        <v>19</v>
      </c>
      <c r="E13" t="s">
        <v>325</v>
      </c>
      <c r="F13" s="20">
        <v>0</v>
      </c>
      <c r="G13" s="20">
        <v>0</v>
      </c>
      <c r="H13" s="20">
        <v>0</v>
      </c>
    </row>
    <row r="14" spans="1:8" x14ac:dyDescent="0.25">
      <c r="C14" t="s">
        <v>22</v>
      </c>
      <c r="D14" t="s">
        <v>21</v>
      </c>
      <c r="E14" t="s">
        <v>324</v>
      </c>
      <c r="F14" s="20">
        <v>0</v>
      </c>
      <c r="G14" s="20">
        <v>0</v>
      </c>
      <c r="H14" s="20">
        <v>0</v>
      </c>
    </row>
    <row r="15" spans="1:8" x14ac:dyDescent="0.25">
      <c r="C15" t="s">
        <v>36</v>
      </c>
      <c r="D15" t="s">
        <v>35</v>
      </c>
      <c r="E15" t="s">
        <v>327</v>
      </c>
      <c r="F15" s="20">
        <v>369053.5</v>
      </c>
      <c r="G15" s="20">
        <v>394192.83999999997</v>
      </c>
      <c r="H15" s="20">
        <v>-25139.339999999967</v>
      </c>
    </row>
    <row r="16" spans="1:8" x14ac:dyDescent="0.25">
      <c r="C16" t="s">
        <v>293</v>
      </c>
      <c r="D16" t="s">
        <v>292</v>
      </c>
      <c r="E16" t="s">
        <v>320</v>
      </c>
      <c r="F16" s="20">
        <v>357996.52</v>
      </c>
      <c r="G16" s="20">
        <v>193902.93000000002</v>
      </c>
      <c r="H16" s="20">
        <v>164093.59</v>
      </c>
    </row>
    <row r="17" spans="3:8" x14ac:dyDescent="0.25">
      <c r="C17" t="s">
        <v>235</v>
      </c>
      <c r="D17" t="s">
        <v>234</v>
      </c>
      <c r="E17" t="s">
        <v>329</v>
      </c>
      <c r="F17" s="20">
        <v>165333.66</v>
      </c>
      <c r="G17" s="20">
        <v>138416.53999999998</v>
      </c>
      <c r="H17" s="20">
        <v>26917.120000000024</v>
      </c>
    </row>
    <row r="18" spans="3:8" x14ac:dyDescent="0.25">
      <c r="C18" t="s">
        <v>24</v>
      </c>
      <c r="D18" t="s">
        <v>23</v>
      </c>
      <c r="E18" t="s">
        <v>326</v>
      </c>
      <c r="F18" s="20">
        <v>0</v>
      </c>
      <c r="G18" s="20">
        <v>0</v>
      </c>
      <c r="H18" s="20">
        <v>0</v>
      </c>
    </row>
    <row r="19" spans="3:8" x14ac:dyDescent="0.25">
      <c r="C19" t="s">
        <v>215</v>
      </c>
      <c r="D19" t="s">
        <v>214</v>
      </c>
      <c r="E19" t="s">
        <v>328</v>
      </c>
      <c r="F19" s="20">
        <v>400667</v>
      </c>
      <c r="G19" s="20">
        <v>189727.19</v>
      </c>
      <c r="H19" s="20">
        <v>210939.81</v>
      </c>
    </row>
    <row r="20" spans="3:8" x14ac:dyDescent="0.25">
      <c r="C20" t="s">
        <v>26</v>
      </c>
      <c r="D20" t="s">
        <v>25</v>
      </c>
      <c r="E20" t="s">
        <v>326</v>
      </c>
      <c r="F20" s="20">
        <v>0</v>
      </c>
      <c r="G20" s="20">
        <v>0</v>
      </c>
      <c r="H20" s="20">
        <v>0</v>
      </c>
    </row>
    <row r="21" spans="3:8" x14ac:dyDescent="0.25">
      <c r="C21" t="s">
        <v>207</v>
      </c>
      <c r="D21" t="s">
        <v>206</v>
      </c>
      <c r="E21" t="s">
        <v>328</v>
      </c>
      <c r="F21" s="20">
        <v>245357.85</v>
      </c>
      <c r="G21" s="20">
        <v>355033.17</v>
      </c>
      <c r="H21" s="20">
        <v>-109675.31999999998</v>
      </c>
    </row>
    <row r="22" spans="3:8" x14ac:dyDescent="0.25">
      <c r="C22" t="s">
        <v>28</v>
      </c>
      <c r="D22" t="s">
        <v>27</v>
      </c>
      <c r="E22" t="s">
        <v>324</v>
      </c>
      <c r="F22" s="20">
        <v>397795.38</v>
      </c>
      <c r="G22" s="20">
        <v>381044.5</v>
      </c>
      <c r="H22" s="20">
        <v>16750.880000000005</v>
      </c>
    </row>
    <row r="23" spans="3:8" x14ac:dyDescent="0.25">
      <c r="C23" t="s">
        <v>30</v>
      </c>
      <c r="D23" t="s">
        <v>29</v>
      </c>
      <c r="E23" t="s">
        <v>327</v>
      </c>
      <c r="F23" s="20">
        <v>0</v>
      </c>
      <c r="G23" s="20">
        <v>0</v>
      </c>
      <c r="H23" s="20">
        <v>0</v>
      </c>
    </row>
    <row r="24" spans="3:8" x14ac:dyDescent="0.25">
      <c r="C24" t="s">
        <v>299</v>
      </c>
      <c r="D24" t="s">
        <v>298</v>
      </c>
      <c r="E24" t="s">
        <v>329</v>
      </c>
      <c r="F24" s="20">
        <v>352527.83</v>
      </c>
      <c r="G24" s="20">
        <v>146441.60000000001</v>
      </c>
      <c r="H24" s="20">
        <v>206086.23</v>
      </c>
    </row>
    <row r="25" spans="3:8" x14ac:dyDescent="0.25">
      <c r="C25" t="s">
        <v>32</v>
      </c>
      <c r="D25" t="s">
        <v>31</v>
      </c>
      <c r="E25" t="s">
        <v>320</v>
      </c>
      <c r="F25" s="20">
        <v>0</v>
      </c>
      <c r="G25" s="20">
        <v>0</v>
      </c>
      <c r="H25" s="20">
        <v>0</v>
      </c>
    </row>
    <row r="26" spans="3:8" x14ac:dyDescent="0.25">
      <c r="C26" t="s">
        <v>34</v>
      </c>
      <c r="D26" t="s">
        <v>33</v>
      </c>
      <c r="E26" t="s">
        <v>328</v>
      </c>
      <c r="F26" s="20">
        <v>0</v>
      </c>
      <c r="G26" s="20">
        <v>0</v>
      </c>
      <c r="H26" s="20">
        <v>0</v>
      </c>
    </row>
    <row r="27" spans="3:8" x14ac:dyDescent="0.25">
      <c r="C27" t="s">
        <v>38</v>
      </c>
      <c r="D27" t="s">
        <v>37</v>
      </c>
      <c r="E27" t="s">
        <v>324</v>
      </c>
      <c r="F27" s="20">
        <v>105363.47000000002</v>
      </c>
      <c r="G27" s="20">
        <v>91568.72</v>
      </c>
      <c r="H27" s="20">
        <v>13794.750000000015</v>
      </c>
    </row>
    <row r="28" spans="3:8" x14ac:dyDescent="0.25">
      <c r="C28" t="s">
        <v>40</v>
      </c>
      <c r="D28" t="s">
        <v>39</v>
      </c>
      <c r="E28" t="s">
        <v>324</v>
      </c>
      <c r="F28" s="20">
        <v>66212.94</v>
      </c>
      <c r="G28" s="20">
        <v>46501.04</v>
      </c>
      <c r="H28" s="20">
        <v>19711.900000000001</v>
      </c>
    </row>
    <row r="29" spans="3:8" x14ac:dyDescent="0.25">
      <c r="C29" t="s">
        <v>42</v>
      </c>
      <c r="D29" t="s">
        <v>41</v>
      </c>
      <c r="E29" t="s">
        <v>324</v>
      </c>
      <c r="F29" s="20">
        <v>306929.74000000005</v>
      </c>
      <c r="G29" s="20">
        <v>197916.65000000002</v>
      </c>
      <c r="H29" s="20">
        <v>109013.09000000003</v>
      </c>
    </row>
    <row r="30" spans="3:8" x14ac:dyDescent="0.25">
      <c r="C30" t="s">
        <v>44</v>
      </c>
      <c r="D30" t="s">
        <v>43</v>
      </c>
      <c r="E30" t="s">
        <v>325</v>
      </c>
      <c r="F30" s="20">
        <v>0</v>
      </c>
      <c r="G30" s="20">
        <v>0</v>
      </c>
      <c r="H30" s="20">
        <v>0</v>
      </c>
    </row>
    <row r="31" spans="3:8" x14ac:dyDescent="0.25">
      <c r="C31" t="s">
        <v>46</v>
      </c>
      <c r="D31" t="s">
        <v>45</v>
      </c>
      <c r="E31" t="s">
        <v>326</v>
      </c>
      <c r="F31" s="20">
        <v>36820.68</v>
      </c>
      <c r="G31" s="20">
        <v>49216.480000000003</v>
      </c>
      <c r="H31" s="20">
        <v>-12395.800000000003</v>
      </c>
    </row>
    <row r="32" spans="3:8" x14ac:dyDescent="0.25">
      <c r="C32" t="s">
        <v>48</v>
      </c>
      <c r="D32" t="s">
        <v>47</v>
      </c>
      <c r="E32" t="s">
        <v>328</v>
      </c>
      <c r="F32" s="20">
        <v>251924.86</v>
      </c>
      <c r="G32" s="20">
        <v>485687.02999999997</v>
      </c>
      <c r="H32" s="20">
        <v>-233762.16999999998</v>
      </c>
    </row>
    <row r="33" spans="3:8" x14ac:dyDescent="0.25">
      <c r="C33" t="s">
        <v>50</v>
      </c>
      <c r="D33" t="s">
        <v>49</v>
      </c>
      <c r="E33" t="s">
        <v>324</v>
      </c>
      <c r="F33" s="20">
        <v>26022.620000000003</v>
      </c>
      <c r="G33" s="20">
        <v>14058.65</v>
      </c>
      <c r="H33" s="20">
        <v>11963.970000000003</v>
      </c>
    </row>
    <row r="34" spans="3:8" x14ac:dyDescent="0.25">
      <c r="C34" t="s">
        <v>52</v>
      </c>
      <c r="D34" t="s">
        <v>51</v>
      </c>
      <c r="E34" t="s">
        <v>326</v>
      </c>
      <c r="F34" s="20">
        <v>53279.060000000005</v>
      </c>
      <c r="G34" s="20">
        <v>14901.699999999999</v>
      </c>
      <c r="H34" s="20">
        <v>38377.360000000008</v>
      </c>
    </row>
    <row r="35" spans="3:8" x14ac:dyDescent="0.25">
      <c r="C35" t="s">
        <v>54</v>
      </c>
      <c r="D35" t="s">
        <v>53</v>
      </c>
      <c r="E35" t="s">
        <v>324</v>
      </c>
      <c r="F35" s="20">
        <v>44343.21</v>
      </c>
      <c r="G35" s="20">
        <v>43132.369999999995</v>
      </c>
      <c r="H35" s="20">
        <v>1210.8400000000038</v>
      </c>
    </row>
    <row r="36" spans="3:8" x14ac:dyDescent="0.25">
      <c r="C36" t="s">
        <v>155</v>
      </c>
      <c r="D36" t="s">
        <v>154</v>
      </c>
      <c r="E36" t="s">
        <v>327</v>
      </c>
      <c r="F36" s="20">
        <v>459792.71</v>
      </c>
      <c r="G36" s="20">
        <v>446815.39</v>
      </c>
      <c r="H36" s="20">
        <v>12977.320000000007</v>
      </c>
    </row>
    <row r="37" spans="3:8" x14ac:dyDescent="0.25">
      <c r="C37" t="s">
        <v>56</v>
      </c>
      <c r="D37" t="s">
        <v>55</v>
      </c>
      <c r="E37" t="s">
        <v>325</v>
      </c>
      <c r="F37" s="20">
        <v>0</v>
      </c>
      <c r="G37" s="20">
        <v>0</v>
      </c>
      <c r="H37" s="20">
        <v>0</v>
      </c>
    </row>
    <row r="38" spans="3:8" x14ac:dyDescent="0.25">
      <c r="C38" t="s">
        <v>287</v>
      </c>
      <c r="D38" t="s">
        <v>286</v>
      </c>
      <c r="E38" t="s">
        <v>328</v>
      </c>
      <c r="F38" s="20">
        <v>735234.58</v>
      </c>
      <c r="G38" s="20">
        <v>449256.27</v>
      </c>
      <c r="H38" s="20">
        <v>285978.30999999994</v>
      </c>
    </row>
    <row r="39" spans="3:8" x14ac:dyDescent="0.25">
      <c r="C39" t="s">
        <v>203</v>
      </c>
      <c r="D39" t="s">
        <v>202</v>
      </c>
      <c r="E39" t="s">
        <v>329</v>
      </c>
      <c r="F39" s="20">
        <v>215739.7</v>
      </c>
      <c r="G39" s="20">
        <v>68486.47</v>
      </c>
      <c r="H39" s="20">
        <v>147253.23000000001</v>
      </c>
    </row>
    <row r="40" spans="3:8" x14ac:dyDescent="0.25">
      <c r="C40" t="s">
        <v>58</v>
      </c>
      <c r="D40" t="s">
        <v>57</v>
      </c>
      <c r="E40" t="s">
        <v>325</v>
      </c>
      <c r="F40" s="20">
        <v>139935.76999999999</v>
      </c>
      <c r="G40" s="20">
        <v>120152.18</v>
      </c>
      <c r="H40" s="20">
        <v>19783.589999999997</v>
      </c>
    </row>
    <row r="41" spans="3:8" x14ac:dyDescent="0.25">
      <c r="C41" t="s">
        <v>219</v>
      </c>
      <c r="D41" t="s">
        <v>218</v>
      </c>
      <c r="E41" t="s">
        <v>328</v>
      </c>
      <c r="F41" s="20">
        <v>454555.75999999995</v>
      </c>
      <c r="G41" s="20">
        <v>464912.16</v>
      </c>
      <c r="H41" s="20">
        <v>-10356.400000000023</v>
      </c>
    </row>
    <row r="42" spans="3:8" x14ac:dyDescent="0.25">
      <c r="C42" t="s">
        <v>62</v>
      </c>
      <c r="D42" t="s">
        <v>61</v>
      </c>
      <c r="E42" t="s">
        <v>328</v>
      </c>
      <c r="F42" s="20">
        <v>367592.3</v>
      </c>
      <c r="G42" s="20">
        <v>327295.82</v>
      </c>
      <c r="H42" s="20">
        <v>40296.479999999981</v>
      </c>
    </row>
    <row r="43" spans="3:8" x14ac:dyDescent="0.25">
      <c r="C43" t="s">
        <v>64</v>
      </c>
      <c r="D43" t="s">
        <v>63</v>
      </c>
      <c r="E43" t="s">
        <v>324</v>
      </c>
      <c r="F43" s="20">
        <v>373763.68</v>
      </c>
      <c r="G43" s="20">
        <v>251455.71</v>
      </c>
      <c r="H43" s="20">
        <v>122307.97</v>
      </c>
    </row>
    <row r="44" spans="3:8" x14ac:dyDescent="0.25">
      <c r="C44" t="s">
        <v>301</v>
      </c>
      <c r="D44" t="s">
        <v>300</v>
      </c>
      <c r="E44" t="s">
        <v>328</v>
      </c>
      <c r="F44" s="20">
        <v>702725.61</v>
      </c>
      <c r="G44" s="20">
        <v>582002.36</v>
      </c>
      <c r="H44" s="20">
        <v>120723.25</v>
      </c>
    </row>
    <row r="45" spans="3:8" x14ac:dyDescent="0.25">
      <c r="C45" t="s">
        <v>66</v>
      </c>
      <c r="D45" t="s">
        <v>65</v>
      </c>
      <c r="E45" t="s">
        <v>320</v>
      </c>
      <c r="F45" s="20">
        <v>0</v>
      </c>
      <c r="G45" s="20">
        <v>0</v>
      </c>
      <c r="H45" s="20">
        <v>0</v>
      </c>
    </row>
    <row r="46" spans="3:8" x14ac:dyDescent="0.25">
      <c r="C46" t="s">
        <v>68</v>
      </c>
      <c r="D46" t="s">
        <v>67</v>
      </c>
      <c r="E46" t="s">
        <v>320</v>
      </c>
      <c r="F46" s="20">
        <v>0</v>
      </c>
      <c r="G46" s="20">
        <v>0</v>
      </c>
      <c r="H46" s="20">
        <v>0</v>
      </c>
    </row>
    <row r="47" spans="3:8" x14ac:dyDescent="0.25">
      <c r="C47" t="s">
        <v>70</v>
      </c>
      <c r="D47" t="s">
        <v>69</v>
      </c>
      <c r="E47" t="s">
        <v>327</v>
      </c>
      <c r="F47" s="20">
        <v>297942.74</v>
      </c>
      <c r="G47" s="20">
        <v>376499.75</v>
      </c>
      <c r="H47" s="20">
        <v>-78557.010000000009</v>
      </c>
    </row>
    <row r="48" spans="3:8" x14ac:dyDescent="0.25">
      <c r="C48" t="s">
        <v>74</v>
      </c>
      <c r="D48" t="s">
        <v>73</v>
      </c>
      <c r="E48" t="s">
        <v>324</v>
      </c>
      <c r="F48" s="20">
        <v>232240.84</v>
      </c>
      <c r="G48" s="20">
        <v>185186.66</v>
      </c>
      <c r="H48" s="20">
        <v>47054.179999999993</v>
      </c>
    </row>
    <row r="49" spans="3:8" x14ac:dyDescent="0.25">
      <c r="C49" t="s">
        <v>223</v>
      </c>
      <c r="D49" t="s">
        <v>222</v>
      </c>
      <c r="E49" t="s">
        <v>328</v>
      </c>
      <c r="F49" s="20">
        <v>229677.24</v>
      </c>
      <c r="G49" s="20">
        <v>186512.08000000002</v>
      </c>
      <c r="H49" s="20">
        <v>43165.159999999974</v>
      </c>
    </row>
    <row r="50" spans="3:8" x14ac:dyDescent="0.25">
      <c r="C50" t="s">
        <v>221</v>
      </c>
      <c r="D50" t="s">
        <v>220</v>
      </c>
      <c r="E50" t="s">
        <v>328</v>
      </c>
      <c r="F50" s="20">
        <v>372934.84</v>
      </c>
      <c r="G50" s="20">
        <v>224960.99</v>
      </c>
      <c r="H50" s="20">
        <v>147973.85000000003</v>
      </c>
    </row>
    <row r="51" spans="3:8" x14ac:dyDescent="0.25">
      <c r="C51" t="s">
        <v>76</v>
      </c>
      <c r="D51" t="s">
        <v>75</v>
      </c>
      <c r="E51" t="s">
        <v>326</v>
      </c>
      <c r="F51" s="20">
        <v>52391.670000000006</v>
      </c>
      <c r="G51" s="20">
        <v>53941.24</v>
      </c>
      <c r="H51" s="20">
        <v>-1549.5699999999924</v>
      </c>
    </row>
    <row r="52" spans="3:8" x14ac:dyDescent="0.25">
      <c r="C52" t="s">
        <v>78</v>
      </c>
      <c r="D52" t="s">
        <v>77</v>
      </c>
      <c r="E52" t="s">
        <v>325</v>
      </c>
      <c r="F52" s="20">
        <v>103839.83</v>
      </c>
      <c r="G52" s="20">
        <v>117181.95000000001</v>
      </c>
      <c r="H52" s="20">
        <v>-13342.12000000001</v>
      </c>
    </row>
    <row r="53" spans="3:8" x14ac:dyDescent="0.25">
      <c r="C53" t="s">
        <v>283</v>
      </c>
      <c r="D53" t="s">
        <v>282</v>
      </c>
      <c r="E53" t="s">
        <v>329</v>
      </c>
      <c r="F53" s="20">
        <v>146510.20000000001</v>
      </c>
      <c r="G53" s="20">
        <v>142577.9</v>
      </c>
      <c r="H53" s="20">
        <v>3932.3000000000175</v>
      </c>
    </row>
    <row r="54" spans="3:8" x14ac:dyDescent="0.25">
      <c r="C54" t="s">
        <v>80</v>
      </c>
      <c r="D54" t="s">
        <v>79</v>
      </c>
      <c r="E54" t="s">
        <v>320</v>
      </c>
      <c r="F54" s="20">
        <v>0</v>
      </c>
      <c r="G54" s="20">
        <v>0</v>
      </c>
      <c r="H54" s="20">
        <v>0</v>
      </c>
    </row>
    <row r="55" spans="3:8" x14ac:dyDescent="0.25">
      <c r="C55" t="s">
        <v>82</v>
      </c>
      <c r="D55" t="s">
        <v>81</v>
      </c>
      <c r="E55" t="s">
        <v>328</v>
      </c>
      <c r="F55" s="20">
        <v>450573.62</v>
      </c>
      <c r="G55" s="20">
        <v>425563.89999999997</v>
      </c>
      <c r="H55" s="20">
        <v>25009.72000000003</v>
      </c>
    </row>
    <row r="56" spans="3:8" x14ac:dyDescent="0.25">
      <c r="C56" t="s">
        <v>84</v>
      </c>
      <c r="D56" t="s">
        <v>83</v>
      </c>
      <c r="E56" t="s">
        <v>324</v>
      </c>
      <c r="F56" s="20">
        <v>176250.06</v>
      </c>
      <c r="G56" s="20">
        <v>88180.13</v>
      </c>
      <c r="H56" s="20">
        <v>88069.93</v>
      </c>
    </row>
    <row r="57" spans="3:8" x14ac:dyDescent="0.25">
      <c r="C57" t="s">
        <v>88</v>
      </c>
      <c r="D57" t="s">
        <v>87</v>
      </c>
      <c r="E57" t="s">
        <v>324</v>
      </c>
      <c r="F57" s="20">
        <v>141681.04</v>
      </c>
      <c r="G57" s="20">
        <v>32086.059999999998</v>
      </c>
      <c r="H57" s="20">
        <v>109594.98000000001</v>
      </c>
    </row>
    <row r="58" spans="3:8" x14ac:dyDescent="0.25">
      <c r="C58" t="s">
        <v>289</v>
      </c>
      <c r="D58" t="s">
        <v>288</v>
      </c>
      <c r="E58" t="s">
        <v>320</v>
      </c>
      <c r="F58" s="20">
        <v>124817.39</v>
      </c>
      <c r="G58" s="20">
        <v>56194.799999999996</v>
      </c>
      <c r="H58" s="20">
        <v>68622.59</v>
      </c>
    </row>
    <row r="59" spans="3:8" x14ac:dyDescent="0.25">
      <c r="C59" t="s">
        <v>231</v>
      </c>
      <c r="D59" t="s">
        <v>230</v>
      </c>
      <c r="E59" t="s">
        <v>326</v>
      </c>
      <c r="F59" s="20">
        <v>37923.99</v>
      </c>
      <c r="G59" s="20">
        <v>17532.310000000001</v>
      </c>
      <c r="H59" s="20">
        <v>20391.679999999997</v>
      </c>
    </row>
    <row r="60" spans="3:8" x14ac:dyDescent="0.25">
      <c r="C60" t="s">
        <v>90</v>
      </c>
      <c r="D60" t="s">
        <v>89</v>
      </c>
      <c r="E60" t="s">
        <v>328</v>
      </c>
      <c r="F60" s="20">
        <v>366481.33</v>
      </c>
      <c r="G60" s="20">
        <v>314115.57</v>
      </c>
      <c r="H60" s="20">
        <v>52365.760000000009</v>
      </c>
    </row>
    <row r="61" spans="3:8" x14ac:dyDescent="0.25">
      <c r="C61" t="s">
        <v>92</v>
      </c>
      <c r="D61" t="s">
        <v>91</v>
      </c>
      <c r="E61" t="s">
        <v>327</v>
      </c>
      <c r="F61" s="20">
        <v>426438.35000000003</v>
      </c>
      <c r="G61" s="20">
        <v>362865.62</v>
      </c>
      <c r="H61" s="20">
        <v>63572.73000000004</v>
      </c>
    </row>
    <row r="62" spans="3:8" x14ac:dyDescent="0.25">
      <c r="C62" t="s">
        <v>94</v>
      </c>
      <c r="D62" t="s">
        <v>93</v>
      </c>
      <c r="E62" t="s">
        <v>324</v>
      </c>
      <c r="F62" s="20">
        <v>186492.86</v>
      </c>
      <c r="G62" s="20">
        <v>126586.86</v>
      </c>
      <c r="H62" s="20">
        <v>59905.999999999985</v>
      </c>
    </row>
    <row r="63" spans="3:8" x14ac:dyDescent="0.25">
      <c r="C63" t="s">
        <v>96</v>
      </c>
      <c r="D63" t="s">
        <v>95</v>
      </c>
      <c r="E63" t="s">
        <v>326</v>
      </c>
      <c r="F63" s="20">
        <v>48650.39</v>
      </c>
      <c r="G63" s="20">
        <v>23473.190000000002</v>
      </c>
      <c r="H63" s="20">
        <v>25177.199999999997</v>
      </c>
    </row>
    <row r="64" spans="3:8" x14ac:dyDescent="0.25">
      <c r="C64" t="s">
        <v>98</v>
      </c>
      <c r="D64" t="s">
        <v>97</v>
      </c>
      <c r="E64" t="s">
        <v>320</v>
      </c>
      <c r="F64" s="20">
        <v>0</v>
      </c>
      <c r="G64" s="20">
        <v>0</v>
      </c>
      <c r="H64" s="20">
        <v>0</v>
      </c>
    </row>
    <row r="65" spans="3:8" x14ac:dyDescent="0.25">
      <c r="C65" t="s">
        <v>100</v>
      </c>
      <c r="D65" t="s">
        <v>99</v>
      </c>
      <c r="E65" t="s">
        <v>326</v>
      </c>
      <c r="F65" s="20">
        <v>54497.200000000004</v>
      </c>
      <c r="G65" s="20">
        <v>30148.179999999997</v>
      </c>
      <c r="H65" s="20">
        <v>24349.020000000008</v>
      </c>
    </row>
    <row r="66" spans="3:8" x14ac:dyDescent="0.25">
      <c r="C66" t="s">
        <v>271</v>
      </c>
      <c r="D66" t="s">
        <v>270</v>
      </c>
      <c r="E66" t="s">
        <v>328</v>
      </c>
      <c r="F66" s="20">
        <v>526828.44000000006</v>
      </c>
      <c r="G66" s="20">
        <v>409895.54</v>
      </c>
      <c r="H66" s="20">
        <v>116932.90000000008</v>
      </c>
    </row>
    <row r="67" spans="3:8" x14ac:dyDescent="0.25">
      <c r="C67" t="s">
        <v>279</v>
      </c>
      <c r="D67" t="s">
        <v>278</v>
      </c>
      <c r="E67" t="s">
        <v>326</v>
      </c>
      <c r="F67" s="20">
        <v>72755.98</v>
      </c>
      <c r="G67" s="20">
        <v>38768.840000000004</v>
      </c>
      <c r="H67" s="20">
        <v>33987.139999999992</v>
      </c>
    </row>
    <row r="68" spans="3:8" x14ac:dyDescent="0.25">
      <c r="C68" t="s">
        <v>249</v>
      </c>
      <c r="D68" t="s">
        <v>248</v>
      </c>
      <c r="E68" t="s">
        <v>320</v>
      </c>
      <c r="F68" s="20">
        <v>187633.64</v>
      </c>
      <c r="G68" s="20">
        <v>95739.680000000008</v>
      </c>
      <c r="H68" s="20">
        <v>91893.96</v>
      </c>
    </row>
    <row r="69" spans="3:8" x14ac:dyDescent="0.25">
      <c r="C69" t="s">
        <v>241</v>
      </c>
      <c r="D69" t="s">
        <v>240</v>
      </c>
      <c r="E69" t="s">
        <v>320</v>
      </c>
      <c r="F69" s="20">
        <v>209252.59</v>
      </c>
      <c r="G69" s="20">
        <v>123773.86000000002</v>
      </c>
      <c r="H69" s="20">
        <v>85478.729999999981</v>
      </c>
    </row>
    <row r="70" spans="3:8" x14ac:dyDescent="0.25">
      <c r="C70" t="s">
        <v>102</v>
      </c>
      <c r="D70" t="s">
        <v>101</v>
      </c>
      <c r="E70" t="s">
        <v>320</v>
      </c>
      <c r="F70" s="20">
        <v>0</v>
      </c>
      <c r="G70" s="20">
        <v>0</v>
      </c>
      <c r="H70" s="20">
        <v>0</v>
      </c>
    </row>
    <row r="71" spans="3:8" x14ac:dyDescent="0.25">
      <c r="C71" t="s">
        <v>104</v>
      </c>
      <c r="D71" t="s">
        <v>103</v>
      </c>
      <c r="E71" t="s">
        <v>320</v>
      </c>
      <c r="F71" s="20">
        <v>150077.03</v>
      </c>
      <c r="G71" s="20">
        <v>79987.710000000006</v>
      </c>
      <c r="H71" s="20">
        <v>70089.319999999992</v>
      </c>
    </row>
    <row r="72" spans="3:8" x14ac:dyDescent="0.25">
      <c r="C72" t="s">
        <v>106</v>
      </c>
      <c r="D72" t="s">
        <v>105</v>
      </c>
      <c r="E72" t="s">
        <v>320</v>
      </c>
      <c r="F72" s="20">
        <v>0</v>
      </c>
      <c r="G72" s="20">
        <v>0</v>
      </c>
      <c r="H72" s="20">
        <v>0</v>
      </c>
    </row>
    <row r="73" spans="3:8" x14ac:dyDescent="0.25">
      <c r="C73" t="s">
        <v>211</v>
      </c>
      <c r="D73" t="s">
        <v>210</v>
      </c>
      <c r="E73" t="s">
        <v>320</v>
      </c>
      <c r="F73" s="20">
        <v>218813.48</v>
      </c>
      <c r="G73" s="20">
        <v>69249.31</v>
      </c>
      <c r="H73" s="20">
        <v>149564.17000000001</v>
      </c>
    </row>
    <row r="74" spans="3:8" x14ac:dyDescent="0.25">
      <c r="C74" t="s">
        <v>227</v>
      </c>
      <c r="D74" t="s">
        <v>226</v>
      </c>
      <c r="E74" t="s">
        <v>329</v>
      </c>
      <c r="F74" s="20">
        <v>231092.59000000003</v>
      </c>
      <c r="G74" s="20">
        <v>99379.03</v>
      </c>
      <c r="H74" s="20">
        <v>131713.56000000003</v>
      </c>
    </row>
    <row r="75" spans="3:8" x14ac:dyDescent="0.25">
      <c r="C75" t="s">
        <v>108</v>
      </c>
      <c r="D75" t="s">
        <v>107</v>
      </c>
      <c r="E75" t="s">
        <v>320</v>
      </c>
      <c r="F75" s="20">
        <v>0</v>
      </c>
      <c r="G75" s="20">
        <v>0</v>
      </c>
      <c r="H75" s="20">
        <v>0</v>
      </c>
    </row>
    <row r="76" spans="3:8" x14ac:dyDescent="0.25">
      <c r="C76" t="s">
        <v>110</v>
      </c>
      <c r="D76" t="s">
        <v>109</v>
      </c>
      <c r="E76" t="s">
        <v>326</v>
      </c>
      <c r="F76" s="20">
        <v>48381.81</v>
      </c>
      <c r="G76" s="20">
        <v>29388.73</v>
      </c>
      <c r="H76" s="20">
        <v>18993.079999999998</v>
      </c>
    </row>
    <row r="77" spans="3:8" x14ac:dyDescent="0.25">
      <c r="C77" t="s">
        <v>237</v>
      </c>
      <c r="D77" t="s">
        <v>236</v>
      </c>
      <c r="E77" t="s">
        <v>329</v>
      </c>
      <c r="F77" s="20">
        <v>159857.95000000001</v>
      </c>
      <c r="G77" s="20">
        <v>91402.38</v>
      </c>
      <c r="H77" s="20">
        <v>68455.570000000007</v>
      </c>
    </row>
    <row r="78" spans="3:8" x14ac:dyDescent="0.25">
      <c r="C78" t="s">
        <v>112</v>
      </c>
      <c r="D78" t="s">
        <v>111</v>
      </c>
      <c r="E78" t="s">
        <v>324</v>
      </c>
      <c r="F78" s="20">
        <v>262787.07</v>
      </c>
      <c r="G78" s="20">
        <v>229815.41</v>
      </c>
      <c r="H78" s="20">
        <v>32971.660000000003</v>
      </c>
    </row>
    <row r="79" spans="3:8" x14ac:dyDescent="0.25">
      <c r="C79" t="s">
        <v>225</v>
      </c>
      <c r="D79" t="s">
        <v>224</v>
      </c>
      <c r="E79" t="s">
        <v>326</v>
      </c>
      <c r="F79" s="20">
        <v>111994.6</v>
      </c>
      <c r="G79" s="20">
        <v>122774.79</v>
      </c>
      <c r="H79" s="20">
        <v>-10780.189999999988</v>
      </c>
    </row>
    <row r="80" spans="3:8" x14ac:dyDescent="0.25">
      <c r="C80" t="s">
        <v>114</v>
      </c>
      <c r="D80" t="s">
        <v>113</v>
      </c>
      <c r="E80" t="s">
        <v>326</v>
      </c>
      <c r="F80" s="20">
        <v>37445.97</v>
      </c>
      <c r="G80" s="20">
        <v>18768.07</v>
      </c>
      <c r="H80" s="20">
        <v>18677.900000000001</v>
      </c>
    </row>
    <row r="81" spans="3:8" x14ac:dyDescent="0.25">
      <c r="C81" t="s">
        <v>116</v>
      </c>
      <c r="D81" t="s">
        <v>115</v>
      </c>
      <c r="E81" t="s">
        <v>324</v>
      </c>
      <c r="F81" s="20">
        <v>62123.199999999997</v>
      </c>
      <c r="G81" s="20">
        <v>69393.72</v>
      </c>
      <c r="H81" s="20">
        <v>-7270.5200000000041</v>
      </c>
    </row>
    <row r="82" spans="3:8" x14ac:dyDescent="0.25">
      <c r="C82" t="s">
        <v>118</v>
      </c>
      <c r="D82" t="s">
        <v>117</v>
      </c>
      <c r="E82" t="s">
        <v>325</v>
      </c>
      <c r="F82" s="20">
        <v>188792.18000000002</v>
      </c>
      <c r="G82" s="20">
        <v>196322.31999999998</v>
      </c>
      <c r="H82" s="20">
        <v>-7530.1399999999558</v>
      </c>
    </row>
    <row r="83" spans="3:8" x14ac:dyDescent="0.25">
      <c r="D83" t="s">
        <v>119</v>
      </c>
      <c r="E83" t="s">
        <v>325</v>
      </c>
      <c r="F83" s="20">
        <v>108703.84999999999</v>
      </c>
      <c r="G83" s="20">
        <v>89276.47</v>
      </c>
      <c r="H83" s="20">
        <v>19427.37999999999</v>
      </c>
    </row>
    <row r="84" spans="3:8" x14ac:dyDescent="0.25">
      <c r="C84" t="s">
        <v>121</v>
      </c>
      <c r="D84" t="s">
        <v>120</v>
      </c>
      <c r="E84" t="s">
        <v>326</v>
      </c>
      <c r="F84" s="20">
        <v>0</v>
      </c>
      <c r="G84" s="20">
        <v>0</v>
      </c>
      <c r="H84" s="20">
        <v>0</v>
      </c>
    </row>
    <row r="85" spans="3:8" x14ac:dyDescent="0.25">
      <c r="C85" t="s">
        <v>123</v>
      </c>
      <c r="D85" t="s">
        <v>122</v>
      </c>
      <c r="E85" t="s">
        <v>324</v>
      </c>
      <c r="F85" s="20">
        <v>90349.19</v>
      </c>
      <c r="G85" s="20">
        <v>102682.22</v>
      </c>
      <c r="H85" s="20">
        <v>-12333.029999999999</v>
      </c>
    </row>
    <row r="86" spans="3:8" x14ac:dyDescent="0.25">
      <c r="C86" t="s">
        <v>125</v>
      </c>
      <c r="D86" t="s">
        <v>124</v>
      </c>
      <c r="E86" t="s">
        <v>320</v>
      </c>
      <c r="F86" s="20">
        <v>0</v>
      </c>
      <c r="G86" s="20">
        <v>0</v>
      </c>
      <c r="H86" s="20">
        <v>0</v>
      </c>
    </row>
    <row r="87" spans="3:8" x14ac:dyDescent="0.25">
      <c r="C87" t="s">
        <v>127</v>
      </c>
      <c r="D87" t="s">
        <v>126</v>
      </c>
      <c r="E87" t="s">
        <v>326</v>
      </c>
      <c r="F87" s="20">
        <v>74444.399999999994</v>
      </c>
      <c r="G87" s="20">
        <v>28626.809999999998</v>
      </c>
      <c r="H87" s="20">
        <v>45817.59</v>
      </c>
    </row>
    <row r="88" spans="3:8" x14ac:dyDescent="0.25">
      <c r="C88" t="s">
        <v>129</v>
      </c>
      <c r="D88" t="s">
        <v>128</v>
      </c>
      <c r="E88" t="s">
        <v>324</v>
      </c>
      <c r="F88" s="20">
        <v>467037.3</v>
      </c>
      <c r="G88" s="20">
        <v>409038.83</v>
      </c>
      <c r="H88" s="20">
        <v>57998.469999999972</v>
      </c>
    </row>
    <row r="89" spans="3:8" x14ac:dyDescent="0.25">
      <c r="C89" t="s">
        <v>131</v>
      </c>
      <c r="D89" t="s">
        <v>130</v>
      </c>
      <c r="E89" t="s">
        <v>324</v>
      </c>
      <c r="F89" s="20">
        <v>214574.19000000003</v>
      </c>
      <c r="G89" s="20">
        <v>167673.31</v>
      </c>
      <c r="H89" s="20">
        <v>46900.880000000034</v>
      </c>
    </row>
    <row r="90" spans="3:8" x14ac:dyDescent="0.25">
      <c r="C90" t="s">
        <v>133</v>
      </c>
      <c r="D90" t="s">
        <v>132</v>
      </c>
      <c r="E90" t="s">
        <v>320</v>
      </c>
      <c r="F90" s="20">
        <v>0</v>
      </c>
      <c r="G90" s="20">
        <v>0</v>
      </c>
      <c r="H90" s="20">
        <v>0</v>
      </c>
    </row>
    <row r="91" spans="3:8" x14ac:dyDescent="0.25">
      <c r="C91" t="s">
        <v>135</v>
      </c>
      <c r="D91" t="s">
        <v>134</v>
      </c>
      <c r="E91" t="s">
        <v>326</v>
      </c>
      <c r="F91" s="20">
        <v>44768.689999999995</v>
      </c>
      <c r="G91" s="20">
        <v>62659.789999999994</v>
      </c>
      <c r="H91" s="20">
        <v>-17891.099999999999</v>
      </c>
    </row>
    <row r="92" spans="3:8" x14ac:dyDescent="0.25">
      <c r="C92" t="s">
        <v>137</v>
      </c>
      <c r="D92" t="s">
        <v>136</v>
      </c>
      <c r="E92" t="s">
        <v>324</v>
      </c>
      <c r="F92" s="20">
        <v>98499.540000000008</v>
      </c>
      <c r="G92" s="20">
        <v>26744.49</v>
      </c>
      <c r="H92" s="20">
        <v>71755.05</v>
      </c>
    </row>
    <row r="93" spans="3:8" x14ac:dyDescent="0.25">
      <c r="C93" t="s">
        <v>139</v>
      </c>
      <c r="D93" t="s">
        <v>138</v>
      </c>
      <c r="E93" t="s">
        <v>324</v>
      </c>
      <c r="F93" s="20">
        <v>380657.9</v>
      </c>
      <c r="G93" s="20">
        <v>360967.14</v>
      </c>
      <c r="H93" s="20">
        <v>19690.760000000009</v>
      </c>
    </row>
    <row r="94" spans="3:8" x14ac:dyDescent="0.25">
      <c r="C94" t="s">
        <v>263</v>
      </c>
      <c r="D94" t="s">
        <v>262</v>
      </c>
      <c r="E94" t="s">
        <v>320</v>
      </c>
      <c r="F94" s="20">
        <v>162372.26999999999</v>
      </c>
      <c r="G94" s="20">
        <v>48912.960000000006</v>
      </c>
      <c r="H94" s="20">
        <v>113459.30999999998</v>
      </c>
    </row>
    <row r="95" spans="3:8" x14ac:dyDescent="0.25">
      <c r="C95" t="s">
        <v>295</v>
      </c>
      <c r="D95" t="s">
        <v>294</v>
      </c>
      <c r="E95" t="s">
        <v>329</v>
      </c>
      <c r="F95" s="20">
        <v>80064.72</v>
      </c>
      <c r="G95" s="20">
        <v>41666.85</v>
      </c>
      <c r="H95" s="20">
        <v>38397.870000000003</v>
      </c>
    </row>
    <row r="96" spans="3:8" x14ac:dyDescent="0.25">
      <c r="C96" t="s">
        <v>141</v>
      </c>
      <c r="D96" t="s">
        <v>140</v>
      </c>
      <c r="E96" t="s">
        <v>324</v>
      </c>
      <c r="F96" s="20">
        <v>74150.98000000001</v>
      </c>
      <c r="G96" s="20">
        <v>64985.409999999996</v>
      </c>
      <c r="H96" s="20">
        <v>9165.5700000000143</v>
      </c>
    </row>
    <row r="97" spans="3:8" x14ac:dyDescent="0.25">
      <c r="C97" t="s">
        <v>285</v>
      </c>
      <c r="D97" t="s">
        <v>284</v>
      </c>
      <c r="E97" t="s">
        <v>328</v>
      </c>
      <c r="F97" s="20">
        <v>326386.46999999997</v>
      </c>
      <c r="G97" s="20">
        <v>312912.7</v>
      </c>
      <c r="H97" s="20">
        <v>13473.76999999996</v>
      </c>
    </row>
    <row r="98" spans="3:8" x14ac:dyDescent="0.25">
      <c r="C98" t="s">
        <v>143</v>
      </c>
      <c r="D98" t="s">
        <v>142</v>
      </c>
      <c r="E98" t="s">
        <v>325</v>
      </c>
      <c r="F98" s="20">
        <v>268554.39</v>
      </c>
      <c r="G98" s="20">
        <v>195058.41</v>
      </c>
      <c r="H98" s="20">
        <v>73495.98000000001</v>
      </c>
    </row>
    <row r="99" spans="3:8" x14ac:dyDescent="0.25">
      <c r="C99" t="s">
        <v>259</v>
      </c>
      <c r="D99" t="s">
        <v>258</v>
      </c>
      <c r="E99" t="s">
        <v>326</v>
      </c>
      <c r="F99" s="20">
        <v>40230.68</v>
      </c>
      <c r="G99" s="20">
        <v>34066.92</v>
      </c>
      <c r="H99" s="20">
        <v>6163.760000000002</v>
      </c>
    </row>
    <row r="100" spans="3:8" x14ac:dyDescent="0.25">
      <c r="C100" t="s">
        <v>145</v>
      </c>
      <c r="D100" t="s">
        <v>144</v>
      </c>
      <c r="E100" t="s">
        <v>329</v>
      </c>
      <c r="F100" s="20">
        <v>0</v>
      </c>
      <c r="G100" s="20">
        <v>0</v>
      </c>
      <c r="H100" s="20">
        <v>0</v>
      </c>
    </row>
    <row r="101" spans="3:8" x14ac:dyDescent="0.25">
      <c r="C101" t="s">
        <v>275</v>
      </c>
      <c r="D101" t="s">
        <v>274</v>
      </c>
      <c r="E101" t="s">
        <v>326</v>
      </c>
      <c r="F101" s="20">
        <v>0</v>
      </c>
      <c r="G101" s="20">
        <v>0</v>
      </c>
      <c r="H101" s="20">
        <v>0</v>
      </c>
    </row>
    <row r="102" spans="3:8" x14ac:dyDescent="0.25">
      <c r="C102" t="s">
        <v>147</v>
      </c>
      <c r="D102" t="s">
        <v>146</v>
      </c>
      <c r="E102" t="s">
        <v>326</v>
      </c>
      <c r="F102" s="20">
        <v>74709.23000000001</v>
      </c>
      <c r="G102" s="20">
        <v>35928.14</v>
      </c>
      <c r="H102" s="20">
        <v>38781.090000000011</v>
      </c>
    </row>
    <row r="103" spans="3:8" x14ac:dyDescent="0.25">
      <c r="C103" t="s">
        <v>149</v>
      </c>
      <c r="D103" t="s">
        <v>148</v>
      </c>
      <c r="E103" t="s">
        <v>326</v>
      </c>
      <c r="F103" s="20">
        <v>82555.55</v>
      </c>
      <c r="G103" s="20">
        <v>40172.620000000003</v>
      </c>
      <c r="H103" s="20">
        <v>42382.93</v>
      </c>
    </row>
    <row r="104" spans="3:8" x14ac:dyDescent="0.25">
      <c r="C104" t="s">
        <v>297</v>
      </c>
      <c r="D104" t="s">
        <v>296</v>
      </c>
      <c r="E104" t="s">
        <v>329</v>
      </c>
      <c r="F104" s="20">
        <v>57099.78</v>
      </c>
      <c r="G104" s="20">
        <v>97341.98</v>
      </c>
      <c r="H104" s="20">
        <v>-40242.199999999997</v>
      </c>
    </row>
    <row r="105" spans="3:8" x14ac:dyDescent="0.25">
      <c r="C105" t="s">
        <v>255</v>
      </c>
      <c r="D105" t="s">
        <v>254</v>
      </c>
      <c r="E105" t="s">
        <v>326</v>
      </c>
      <c r="F105" s="20">
        <v>30892.039999999997</v>
      </c>
      <c r="G105" s="20">
        <v>46328.61</v>
      </c>
      <c r="H105" s="20">
        <v>-15436.570000000003</v>
      </c>
    </row>
    <row r="106" spans="3:8" x14ac:dyDescent="0.25">
      <c r="C106" t="s">
        <v>151</v>
      </c>
      <c r="D106" t="s">
        <v>150</v>
      </c>
      <c r="E106" t="s">
        <v>326</v>
      </c>
      <c r="F106" s="20">
        <v>107080.79</v>
      </c>
      <c r="G106" s="20">
        <v>77019.08</v>
      </c>
      <c r="H106" s="20">
        <v>30061.709999999992</v>
      </c>
    </row>
    <row r="107" spans="3:8" x14ac:dyDescent="0.25">
      <c r="C107" t="s">
        <v>153</v>
      </c>
      <c r="D107" t="s">
        <v>152</v>
      </c>
      <c r="E107" t="s">
        <v>320</v>
      </c>
      <c r="F107" s="20">
        <v>0</v>
      </c>
      <c r="G107" s="20">
        <v>0</v>
      </c>
      <c r="H107" s="20">
        <v>0</v>
      </c>
    </row>
    <row r="108" spans="3:8" x14ac:dyDescent="0.25">
      <c r="C108" t="s">
        <v>273</v>
      </c>
      <c r="D108" t="s">
        <v>272</v>
      </c>
      <c r="E108" t="s">
        <v>326</v>
      </c>
      <c r="F108" s="20">
        <v>0</v>
      </c>
      <c r="G108" s="20">
        <v>0</v>
      </c>
      <c r="H108" s="20">
        <v>0</v>
      </c>
    </row>
    <row r="109" spans="3:8" x14ac:dyDescent="0.25">
      <c r="C109" t="s">
        <v>201</v>
      </c>
      <c r="D109" t="s">
        <v>200</v>
      </c>
      <c r="E109" t="s">
        <v>328</v>
      </c>
      <c r="F109" s="20">
        <v>330641.46000000002</v>
      </c>
      <c r="G109" s="20">
        <v>249802.24999999997</v>
      </c>
      <c r="H109" s="20">
        <v>80839.21000000005</v>
      </c>
    </row>
    <row r="110" spans="3:8" x14ac:dyDescent="0.25">
      <c r="C110" t="s">
        <v>199</v>
      </c>
      <c r="D110" t="s">
        <v>198</v>
      </c>
      <c r="E110" t="s">
        <v>326</v>
      </c>
      <c r="F110" s="20">
        <v>51644.840000000004</v>
      </c>
      <c r="G110" s="20">
        <v>71986.69</v>
      </c>
      <c r="H110" s="20">
        <v>-20341.849999999999</v>
      </c>
    </row>
    <row r="111" spans="3:8" x14ac:dyDescent="0.25">
      <c r="C111" t="s">
        <v>157</v>
      </c>
      <c r="D111" t="s">
        <v>156</v>
      </c>
      <c r="E111" t="s">
        <v>324</v>
      </c>
      <c r="F111" s="20">
        <v>86085.6</v>
      </c>
      <c r="G111" s="20">
        <v>57708.759999999995</v>
      </c>
      <c r="H111" s="20">
        <v>28376.840000000011</v>
      </c>
    </row>
    <row r="112" spans="3:8" x14ac:dyDescent="0.25">
      <c r="C112" t="s">
        <v>265</v>
      </c>
      <c r="D112" t="s">
        <v>264</v>
      </c>
      <c r="E112" t="s">
        <v>320</v>
      </c>
      <c r="F112" s="20">
        <v>148797.07999999999</v>
      </c>
      <c r="G112" s="20">
        <v>152309.32999999999</v>
      </c>
      <c r="H112" s="20">
        <v>-3512.25</v>
      </c>
    </row>
    <row r="113" spans="3:8" x14ac:dyDescent="0.25">
      <c r="C113" t="s">
        <v>159</v>
      </c>
      <c r="D113" t="s">
        <v>158</v>
      </c>
      <c r="E113" t="s">
        <v>326</v>
      </c>
      <c r="F113" s="20">
        <v>0</v>
      </c>
      <c r="G113" s="20">
        <v>0</v>
      </c>
      <c r="H113" s="20">
        <v>0</v>
      </c>
    </row>
    <row r="114" spans="3:8" x14ac:dyDescent="0.25">
      <c r="C114" t="s">
        <v>269</v>
      </c>
      <c r="D114" t="s">
        <v>268</v>
      </c>
      <c r="E114" t="s">
        <v>320</v>
      </c>
      <c r="F114" s="20">
        <v>173652.99</v>
      </c>
      <c r="G114" s="20">
        <v>74138.03</v>
      </c>
      <c r="H114" s="20">
        <v>99514.959999999992</v>
      </c>
    </row>
    <row r="115" spans="3:8" x14ac:dyDescent="0.25">
      <c r="C115" t="s">
        <v>161</v>
      </c>
      <c r="D115" t="s">
        <v>160</v>
      </c>
      <c r="E115" t="s">
        <v>325</v>
      </c>
      <c r="F115" s="20">
        <v>596435.39</v>
      </c>
      <c r="G115" s="20">
        <v>308297.40000000002</v>
      </c>
      <c r="H115" s="20">
        <v>288137.99</v>
      </c>
    </row>
    <row r="116" spans="3:8" x14ac:dyDescent="0.25">
      <c r="C116" t="s">
        <v>163</v>
      </c>
      <c r="D116" t="s">
        <v>162</v>
      </c>
      <c r="E116" t="s">
        <v>325</v>
      </c>
      <c r="F116" s="20">
        <v>238257.85</v>
      </c>
      <c r="G116" s="20">
        <v>186613.89</v>
      </c>
      <c r="H116" s="20">
        <v>51643.959999999992</v>
      </c>
    </row>
    <row r="117" spans="3:8" x14ac:dyDescent="0.25">
      <c r="C117" t="s">
        <v>165</v>
      </c>
      <c r="D117" t="s">
        <v>164</v>
      </c>
      <c r="E117" t="s">
        <v>329</v>
      </c>
      <c r="F117" s="20">
        <v>0</v>
      </c>
      <c r="G117" s="20">
        <v>0</v>
      </c>
      <c r="H117" s="20">
        <v>0</v>
      </c>
    </row>
    <row r="118" spans="3:8" x14ac:dyDescent="0.25">
      <c r="C118" t="s">
        <v>167</v>
      </c>
      <c r="D118" t="s">
        <v>166</v>
      </c>
      <c r="E118" t="s">
        <v>320</v>
      </c>
      <c r="F118" s="20">
        <v>0</v>
      </c>
      <c r="G118" s="20">
        <v>0</v>
      </c>
      <c r="H118" s="20">
        <v>0</v>
      </c>
    </row>
    <row r="119" spans="3:8" x14ac:dyDescent="0.25">
      <c r="C119" t="s">
        <v>169</v>
      </c>
      <c r="D119" t="s">
        <v>168</v>
      </c>
      <c r="E119" t="s">
        <v>320</v>
      </c>
      <c r="F119" s="20">
        <v>0</v>
      </c>
      <c r="G119" s="20">
        <v>0</v>
      </c>
      <c r="H119" s="20">
        <v>0</v>
      </c>
    </row>
    <row r="120" spans="3:8" x14ac:dyDescent="0.25">
      <c r="C120" t="s">
        <v>267</v>
      </c>
      <c r="D120" t="s">
        <v>266</v>
      </c>
      <c r="E120" t="s">
        <v>326</v>
      </c>
      <c r="F120" s="20">
        <v>34190.379999999997</v>
      </c>
      <c r="G120" s="20">
        <v>31529.34</v>
      </c>
      <c r="H120" s="20">
        <v>2661.0399999999972</v>
      </c>
    </row>
    <row r="121" spans="3:8" x14ac:dyDescent="0.25">
      <c r="C121" t="s">
        <v>261</v>
      </c>
      <c r="D121" t="s">
        <v>260</v>
      </c>
      <c r="E121" t="s">
        <v>326</v>
      </c>
      <c r="F121" s="20">
        <v>38186.67</v>
      </c>
      <c r="G121" s="20">
        <v>6011.2699999999995</v>
      </c>
      <c r="H121" s="20">
        <v>32175.399999999998</v>
      </c>
    </row>
    <row r="122" spans="3:8" x14ac:dyDescent="0.25">
      <c r="C122" t="s">
        <v>205</v>
      </c>
      <c r="D122" t="s">
        <v>204</v>
      </c>
      <c r="E122" t="s">
        <v>328</v>
      </c>
      <c r="F122" s="20">
        <v>350305.89</v>
      </c>
      <c r="G122" s="20">
        <v>350804.36</v>
      </c>
      <c r="H122" s="20">
        <v>-498.46999999997206</v>
      </c>
    </row>
    <row r="123" spans="3:8" x14ac:dyDescent="0.25">
      <c r="C123" t="s">
        <v>171</v>
      </c>
      <c r="D123" t="s">
        <v>170</v>
      </c>
      <c r="E123" t="s">
        <v>325</v>
      </c>
      <c r="F123" s="20">
        <v>0</v>
      </c>
      <c r="G123" s="20">
        <v>0</v>
      </c>
      <c r="H123" s="20">
        <v>0</v>
      </c>
    </row>
    <row r="124" spans="3:8" x14ac:dyDescent="0.25">
      <c r="C124" t="s">
        <v>173</v>
      </c>
      <c r="D124" t="s">
        <v>172</v>
      </c>
      <c r="E124" t="s">
        <v>324</v>
      </c>
      <c r="F124" s="20">
        <v>47596.42</v>
      </c>
      <c r="G124" s="20">
        <v>76894.11</v>
      </c>
      <c r="H124" s="20">
        <v>-29297.690000000002</v>
      </c>
    </row>
    <row r="125" spans="3:8" x14ac:dyDescent="0.25">
      <c r="C125" t="s">
        <v>303</v>
      </c>
      <c r="D125" t="s">
        <v>302</v>
      </c>
      <c r="E125" t="s">
        <v>326</v>
      </c>
      <c r="F125" s="20">
        <v>101666.12000000001</v>
      </c>
      <c r="G125" s="20">
        <v>58486.98</v>
      </c>
      <c r="H125" s="20">
        <v>43179.140000000007</v>
      </c>
    </row>
    <row r="126" spans="3:8" x14ac:dyDescent="0.25">
      <c r="C126" t="s">
        <v>175</v>
      </c>
      <c r="D126" t="s">
        <v>174</v>
      </c>
      <c r="E126" t="s">
        <v>327</v>
      </c>
      <c r="F126" s="20">
        <v>439247.52</v>
      </c>
      <c r="G126" s="20">
        <v>273648.71000000002</v>
      </c>
      <c r="H126" s="20">
        <v>165598.81</v>
      </c>
    </row>
    <row r="127" spans="3:8" x14ac:dyDescent="0.25">
      <c r="C127" t="s">
        <v>177</v>
      </c>
      <c r="D127" t="s">
        <v>176</v>
      </c>
      <c r="E127" t="s">
        <v>325</v>
      </c>
      <c r="F127" s="20">
        <v>722399.85000000009</v>
      </c>
      <c r="G127" s="20">
        <v>508017.03</v>
      </c>
      <c r="H127" s="20">
        <v>214382.82000000007</v>
      </c>
    </row>
    <row r="128" spans="3:8" x14ac:dyDescent="0.25">
      <c r="C128" t="s">
        <v>72</v>
      </c>
      <c r="D128" t="s">
        <v>71</v>
      </c>
      <c r="E128" t="s">
        <v>325</v>
      </c>
      <c r="F128" s="20">
        <v>348735.79</v>
      </c>
      <c r="G128" s="20">
        <v>240784.36</v>
      </c>
      <c r="H128" s="20">
        <v>107951.43</v>
      </c>
    </row>
    <row r="129" spans="3:8" x14ac:dyDescent="0.25">
      <c r="C129" t="s">
        <v>243</v>
      </c>
      <c r="D129" t="s">
        <v>242</v>
      </c>
      <c r="E129" t="s">
        <v>324</v>
      </c>
      <c r="F129" s="20">
        <v>309316.58</v>
      </c>
      <c r="G129" s="20">
        <v>166156.09999999998</v>
      </c>
      <c r="H129" s="20">
        <v>143160.48000000004</v>
      </c>
    </row>
    <row r="130" spans="3:8" x14ac:dyDescent="0.25">
      <c r="C130" t="s">
        <v>291</v>
      </c>
      <c r="D130" t="s">
        <v>290</v>
      </c>
      <c r="E130" t="s">
        <v>329</v>
      </c>
      <c r="F130" s="20">
        <v>432025.51999999996</v>
      </c>
      <c r="G130" s="20">
        <v>187638.15000000002</v>
      </c>
      <c r="H130" s="20">
        <v>244387.36999999994</v>
      </c>
    </row>
    <row r="131" spans="3:8" x14ac:dyDescent="0.25">
      <c r="C131" t="s">
        <v>253</v>
      </c>
      <c r="D131" t="s">
        <v>252</v>
      </c>
      <c r="E131" t="s">
        <v>326</v>
      </c>
      <c r="F131" s="20">
        <v>19355.91</v>
      </c>
      <c r="G131" s="20">
        <v>28779.95</v>
      </c>
      <c r="H131" s="20">
        <v>-9424.0400000000009</v>
      </c>
    </row>
    <row r="132" spans="3:8" x14ac:dyDescent="0.25">
      <c r="C132" t="s">
        <v>247</v>
      </c>
      <c r="D132" t="s">
        <v>246</v>
      </c>
      <c r="E132" t="s">
        <v>324</v>
      </c>
      <c r="F132" s="20">
        <v>133000.74</v>
      </c>
      <c r="G132" s="20">
        <v>69644.45</v>
      </c>
      <c r="H132" s="20">
        <v>63356.289999999994</v>
      </c>
    </row>
    <row r="133" spans="3:8" x14ac:dyDescent="0.25">
      <c r="C133" t="s">
        <v>86</v>
      </c>
      <c r="D133" t="s">
        <v>85</v>
      </c>
      <c r="E133" t="s">
        <v>325</v>
      </c>
      <c r="F133" s="20">
        <v>468986.83</v>
      </c>
      <c r="G133" s="20">
        <v>489167.02</v>
      </c>
      <c r="H133" s="20">
        <v>-20180.190000000002</v>
      </c>
    </row>
    <row r="134" spans="3:8" x14ac:dyDescent="0.25">
      <c r="C134" t="s">
        <v>179</v>
      </c>
      <c r="D134" t="s">
        <v>178</v>
      </c>
      <c r="E134" t="s">
        <v>329</v>
      </c>
      <c r="F134" s="20">
        <v>170236.91</v>
      </c>
      <c r="G134" s="20">
        <v>127135.90000000001</v>
      </c>
      <c r="H134" s="20">
        <v>43101.009999999995</v>
      </c>
    </row>
    <row r="135" spans="3:8" x14ac:dyDescent="0.25">
      <c r="C135" t="s">
        <v>181</v>
      </c>
      <c r="D135" t="s">
        <v>180</v>
      </c>
      <c r="E135" t="s">
        <v>326</v>
      </c>
      <c r="F135" s="20">
        <v>37956.729999999996</v>
      </c>
      <c r="G135" s="20">
        <v>80573.680000000008</v>
      </c>
      <c r="H135" s="20">
        <v>-42616.950000000012</v>
      </c>
    </row>
    <row r="136" spans="3:8" x14ac:dyDescent="0.25">
      <c r="C136" t="s">
        <v>251</v>
      </c>
      <c r="D136" t="s">
        <v>250</v>
      </c>
      <c r="E136" t="s">
        <v>329</v>
      </c>
      <c r="F136" s="20">
        <v>160117.98000000001</v>
      </c>
      <c r="G136" s="20">
        <v>139795.51999999999</v>
      </c>
      <c r="H136" s="20">
        <v>20322.460000000021</v>
      </c>
    </row>
    <row r="137" spans="3:8" x14ac:dyDescent="0.25">
      <c r="C137" t="s">
        <v>245</v>
      </c>
      <c r="D137" t="s">
        <v>244</v>
      </c>
      <c r="E137" t="s">
        <v>326</v>
      </c>
      <c r="F137" s="20">
        <v>33135.69</v>
      </c>
      <c r="G137" s="20">
        <v>22707.39</v>
      </c>
      <c r="H137" s="20">
        <v>10428.300000000003</v>
      </c>
    </row>
    <row r="138" spans="3:8" x14ac:dyDescent="0.25">
      <c r="C138" t="s">
        <v>183</v>
      </c>
      <c r="D138" t="s">
        <v>182</v>
      </c>
      <c r="E138" t="s">
        <v>327</v>
      </c>
      <c r="F138" s="20">
        <v>982659.22</v>
      </c>
      <c r="G138" s="20">
        <v>576978.65</v>
      </c>
      <c r="H138" s="20">
        <v>405680.56999999995</v>
      </c>
    </row>
    <row r="139" spans="3:8" x14ac:dyDescent="0.25">
      <c r="C139" t="s">
        <v>185</v>
      </c>
      <c r="D139" t="s">
        <v>184</v>
      </c>
      <c r="E139" t="s">
        <v>325</v>
      </c>
      <c r="F139" s="20">
        <v>0</v>
      </c>
      <c r="G139" s="20">
        <v>0</v>
      </c>
      <c r="H139" s="20">
        <v>0</v>
      </c>
    </row>
    <row r="140" spans="3:8" x14ac:dyDescent="0.25">
      <c r="C140" t="s">
        <v>229</v>
      </c>
      <c r="D140" t="s">
        <v>228</v>
      </c>
      <c r="E140" t="s">
        <v>326</v>
      </c>
      <c r="F140" s="20">
        <v>0</v>
      </c>
      <c r="G140" s="20">
        <v>0</v>
      </c>
      <c r="H140" s="20">
        <v>0</v>
      </c>
    </row>
    <row r="141" spans="3:8" x14ac:dyDescent="0.25">
      <c r="C141" t="s">
        <v>187</v>
      </c>
      <c r="D141" t="s">
        <v>186</v>
      </c>
      <c r="E141" t="s">
        <v>325</v>
      </c>
      <c r="F141" s="20">
        <v>424131.63</v>
      </c>
      <c r="G141" s="20">
        <v>295192.89</v>
      </c>
      <c r="H141" s="20">
        <v>128938.73999999999</v>
      </c>
    </row>
    <row r="142" spans="3:8" x14ac:dyDescent="0.25">
      <c r="C142" t="s">
        <v>189</v>
      </c>
      <c r="D142" t="s">
        <v>188</v>
      </c>
      <c r="E142" t="s">
        <v>329</v>
      </c>
      <c r="F142" s="20">
        <v>140794.57999999999</v>
      </c>
      <c r="G142" s="20">
        <v>77764.09</v>
      </c>
      <c r="H142" s="20">
        <v>63030.489999999991</v>
      </c>
    </row>
    <row r="143" spans="3:8" x14ac:dyDescent="0.25">
      <c r="C143" t="s">
        <v>197</v>
      </c>
      <c r="D143" t="s">
        <v>196</v>
      </c>
      <c r="E143" t="s">
        <v>326</v>
      </c>
      <c r="F143" s="20">
        <v>0</v>
      </c>
      <c r="G143" s="20">
        <v>0</v>
      </c>
      <c r="H143" s="20">
        <v>0</v>
      </c>
    </row>
    <row r="144" spans="3:8" x14ac:dyDescent="0.25">
      <c r="C144" t="s">
        <v>233</v>
      </c>
      <c r="D144" t="s">
        <v>232</v>
      </c>
      <c r="E144" t="s">
        <v>326</v>
      </c>
      <c r="F144" s="20">
        <v>0</v>
      </c>
      <c r="G144" s="20">
        <v>0</v>
      </c>
      <c r="H144" s="20">
        <v>0</v>
      </c>
    </row>
    <row r="145" spans="3:8" x14ac:dyDescent="0.25">
      <c r="C145" t="s">
        <v>239</v>
      </c>
      <c r="D145" t="s">
        <v>238</v>
      </c>
      <c r="E145" t="s">
        <v>326</v>
      </c>
      <c r="F145" s="20">
        <v>24261.420000000002</v>
      </c>
      <c r="G145" s="20">
        <v>20487.04</v>
      </c>
      <c r="H145" s="20">
        <v>3774.380000000001</v>
      </c>
    </row>
    <row r="146" spans="3:8" x14ac:dyDescent="0.25">
      <c r="C146" t="s">
        <v>277</v>
      </c>
      <c r="D146" t="s">
        <v>276</v>
      </c>
      <c r="E146" t="s">
        <v>326</v>
      </c>
      <c r="F146" s="20">
        <v>60277.760000000002</v>
      </c>
      <c r="G146" s="20">
        <v>63077.47</v>
      </c>
      <c r="H146" s="20">
        <v>-2799.7099999999991</v>
      </c>
    </row>
    <row r="147" spans="3:8" x14ac:dyDescent="0.25">
      <c r="C147" t="s">
        <v>209</v>
      </c>
      <c r="D147" t="s">
        <v>208</v>
      </c>
      <c r="E147" t="s">
        <v>325</v>
      </c>
      <c r="F147" s="20">
        <v>957002.68</v>
      </c>
      <c r="G147" s="20">
        <v>916774.09</v>
      </c>
      <c r="H147" s="20">
        <v>40228.590000000084</v>
      </c>
    </row>
    <row r="148" spans="3:8" x14ac:dyDescent="0.25">
      <c r="C148" t="s">
        <v>60</v>
      </c>
      <c r="D148" t="s">
        <v>59</v>
      </c>
      <c r="E148" t="s">
        <v>328</v>
      </c>
      <c r="F148" s="20">
        <v>0</v>
      </c>
      <c r="G148" s="20">
        <v>0</v>
      </c>
      <c r="H148" s="20">
        <v>0</v>
      </c>
    </row>
    <row r="149" spans="3:8" x14ac:dyDescent="0.25">
      <c r="C149" t="s">
        <v>191</v>
      </c>
      <c r="D149" t="s">
        <v>190</v>
      </c>
      <c r="E149" t="s">
        <v>326</v>
      </c>
      <c r="F149" s="20">
        <v>0</v>
      </c>
      <c r="G149" s="20">
        <v>0</v>
      </c>
      <c r="H149" s="20">
        <v>0</v>
      </c>
    </row>
    <row r="150" spans="3:8" x14ac:dyDescent="0.25">
      <c r="C150" t="s">
        <v>193</v>
      </c>
      <c r="D150" t="s">
        <v>192</v>
      </c>
      <c r="E150" t="s">
        <v>320</v>
      </c>
      <c r="F150" s="20">
        <v>0</v>
      </c>
      <c r="G150" s="20">
        <v>0</v>
      </c>
      <c r="H150" s="20">
        <v>0</v>
      </c>
    </row>
    <row r="151" spans="3:8" x14ac:dyDescent="0.25">
      <c r="C151" t="s">
        <v>257</v>
      </c>
      <c r="D151" t="s">
        <v>256</v>
      </c>
      <c r="E151" t="s">
        <v>326</v>
      </c>
      <c r="F151" s="20">
        <v>0</v>
      </c>
      <c r="G151" s="20">
        <v>0</v>
      </c>
      <c r="H151" s="20">
        <v>0</v>
      </c>
    </row>
    <row r="152" spans="3:8" x14ac:dyDescent="0.25">
      <c r="C152" t="s">
        <v>213</v>
      </c>
      <c r="D152" t="s">
        <v>212</v>
      </c>
      <c r="E152" t="s">
        <v>329</v>
      </c>
      <c r="F152" s="20">
        <v>129735.03</v>
      </c>
      <c r="G152" s="20">
        <v>103199.25</v>
      </c>
      <c r="H152" s="20">
        <v>26535.78</v>
      </c>
    </row>
    <row r="153" spans="3:8" x14ac:dyDescent="0.25">
      <c r="C153" t="s">
        <v>281</v>
      </c>
      <c r="D153" t="s">
        <v>280</v>
      </c>
      <c r="E153" t="s">
        <v>329</v>
      </c>
      <c r="F153" s="20">
        <v>253212.95</v>
      </c>
      <c r="G153" s="20">
        <v>140609.96</v>
      </c>
      <c r="H153" s="20">
        <v>112602.99000000002</v>
      </c>
    </row>
    <row r="154" spans="3:8" x14ac:dyDescent="0.25">
      <c r="C154" t="s">
        <v>195</v>
      </c>
      <c r="D154" t="s">
        <v>194</v>
      </c>
      <c r="E154" t="s">
        <v>324</v>
      </c>
      <c r="F154" s="20">
        <v>121196.11</v>
      </c>
      <c r="G154" s="20">
        <v>73668.31</v>
      </c>
      <c r="H154" s="20">
        <v>47527.8</v>
      </c>
    </row>
    <row r="155" spans="3:8" x14ac:dyDescent="0.25">
      <c r="C155" t="s">
        <v>335</v>
      </c>
      <c r="D155" t="s">
        <v>14</v>
      </c>
      <c r="E155" t="s">
        <v>324</v>
      </c>
      <c r="F155" s="20">
        <v>0</v>
      </c>
      <c r="G155" s="20">
        <v>0</v>
      </c>
      <c r="H155" s="20">
        <v>0</v>
      </c>
    </row>
    <row r="156" spans="3:8" x14ac:dyDescent="0.25">
      <c r="C156" t="s">
        <v>337</v>
      </c>
      <c r="D156" t="s">
        <v>336</v>
      </c>
      <c r="E156" t="s">
        <v>326</v>
      </c>
      <c r="F156" s="20">
        <v>0</v>
      </c>
      <c r="G156" s="20">
        <v>0</v>
      </c>
      <c r="H156" s="20">
        <v>0</v>
      </c>
    </row>
    <row r="157" spans="3:8" x14ac:dyDescent="0.25">
      <c r="C157" t="s">
        <v>339</v>
      </c>
      <c r="D157" t="s">
        <v>338</v>
      </c>
      <c r="E157" t="s">
        <v>326</v>
      </c>
      <c r="F157" s="20">
        <v>19862.75</v>
      </c>
      <c r="G157" s="20">
        <v>10319.769999999999</v>
      </c>
      <c r="H157" s="20">
        <v>9542.9800000000014</v>
      </c>
    </row>
    <row r="158" spans="3:8" x14ac:dyDescent="0.25">
      <c r="C158" t="s">
        <v>341</v>
      </c>
      <c r="D158" t="s">
        <v>340</v>
      </c>
      <c r="E158" t="s">
        <v>326</v>
      </c>
      <c r="F158" s="20">
        <v>29924.91</v>
      </c>
      <c r="G158" s="20">
        <v>13445.669999999998</v>
      </c>
      <c r="H158" s="20">
        <v>16479.240000000002</v>
      </c>
    </row>
    <row r="159" spans="3:8" x14ac:dyDescent="0.25">
      <c r="C159" t="s">
        <v>343</v>
      </c>
      <c r="D159" t="s">
        <v>342</v>
      </c>
      <c r="E159" t="s">
        <v>326</v>
      </c>
      <c r="F159" s="20">
        <v>22366.95</v>
      </c>
      <c r="G159" s="20">
        <v>9900.24</v>
      </c>
      <c r="H159" s="20">
        <v>12466.710000000001</v>
      </c>
    </row>
    <row r="160" spans="3:8" x14ac:dyDescent="0.25">
      <c r="C160" t="s">
        <v>345</v>
      </c>
      <c r="D160" t="s">
        <v>344</v>
      </c>
      <c r="E160" t="s">
        <v>326</v>
      </c>
      <c r="F160" s="20">
        <v>16259.62</v>
      </c>
      <c r="G160" s="20">
        <v>12150.099999999999</v>
      </c>
      <c r="H160" s="20">
        <v>4109.5200000000023</v>
      </c>
    </row>
    <row r="161" spans="3:8" x14ac:dyDescent="0.25">
      <c r="C161" t="s">
        <v>347</v>
      </c>
      <c r="D161" t="s">
        <v>346</v>
      </c>
      <c r="E161" t="s">
        <v>326</v>
      </c>
      <c r="F161" s="20">
        <v>28723.66</v>
      </c>
      <c r="G161" s="20">
        <v>11031.94</v>
      </c>
      <c r="H161" s="20">
        <v>17691.72</v>
      </c>
    </row>
    <row r="162" spans="3:8" x14ac:dyDescent="0.25">
      <c r="C162" t="s">
        <v>349</v>
      </c>
      <c r="D162" t="s">
        <v>348</v>
      </c>
      <c r="E162" t="s">
        <v>326</v>
      </c>
      <c r="F162" s="20">
        <v>20828.14</v>
      </c>
      <c r="G162" s="20">
        <v>12133.36</v>
      </c>
      <c r="H162" s="20">
        <v>8694.7799999999988</v>
      </c>
    </row>
    <row r="163" spans="3:8" x14ac:dyDescent="0.25">
      <c r="C163" t="s">
        <v>351</v>
      </c>
      <c r="D163" t="s">
        <v>350</v>
      </c>
      <c r="E163" t="s">
        <v>326</v>
      </c>
      <c r="F163" s="20">
        <v>27221.670000000002</v>
      </c>
      <c r="G163" s="20">
        <v>10687.91</v>
      </c>
      <c r="H163" s="20">
        <v>16533.760000000002</v>
      </c>
    </row>
    <row r="164" spans="3:8" x14ac:dyDescent="0.25">
      <c r="C164" t="s">
        <v>353</v>
      </c>
      <c r="D164" t="s">
        <v>352</v>
      </c>
      <c r="E164" t="s">
        <v>326</v>
      </c>
      <c r="F164" s="20">
        <v>26757.239999999998</v>
      </c>
      <c r="G164" s="20">
        <v>11529.37</v>
      </c>
      <c r="H164" s="20">
        <v>15227.869999999997</v>
      </c>
    </row>
    <row r="165" spans="3:8" x14ac:dyDescent="0.25">
      <c r="C165" t="s">
        <v>355</v>
      </c>
      <c r="D165" t="s">
        <v>354</v>
      </c>
      <c r="E165" t="s">
        <v>326</v>
      </c>
      <c r="F165" s="20">
        <v>20340.98</v>
      </c>
      <c r="G165" s="20">
        <v>10303.41</v>
      </c>
      <c r="H165" s="20">
        <v>10037.57</v>
      </c>
    </row>
    <row r="166" spans="3:8" x14ac:dyDescent="0.25">
      <c r="C166" t="s">
        <v>357</v>
      </c>
      <c r="D166" t="s">
        <v>356</v>
      </c>
      <c r="E166" t="s">
        <v>326</v>
      </c>
      <c r="F166" s="20">
        <v>20518.18</v>
      </c>
      <c r="G166" s="20">
        <v>20072.29</v>
      </c>
      <c r="H166" s="20">
        <v>445.88999999999942</v>
      </c>
    </row>
    <row r="167" spans="3:8" x14ac:dyDescent="0.25">
      <c r="C167" t="s">
        <v>359</v>
      </c>
      <c r="D167" t="s">
        <v>358</v>
      </c>
      <c r="E167" t="s">
        <v>326</v>
      </c>
      <c r="F167" s="20">
        <v>34359.29</v>
      </c>
      <c r="G167" s="20">
        <v>7170.38</v>
      </c>
      <c r="H167" s="20">
        <v>27188.91</v>
      </c>
    </row>
    <row r="168" spans="3:8" x14ac:dyDescent="0.25">
      <c r="C168" t="s">
        <v>361</v>
      </c>
      <c r="D168" t="s">
        <v>360</v>
      </c>
      <c r="E168" t="s">
        <v>326</v>
      </c>
      <c r="F168" s="20">
        <v>6214.76</v>
      </c>
      <c r="G168" s="20">
        <v>17691.3</v>
      </c>
      <c r="H168" s="20">
        <v>-11476.539999999999</v>
      </c>
    </row>
    <row r="169" spans="3:8" x14ac:dyDescent="0.25">
      <c r="C169" t="s">
        <v>363</v>
      </c>
      <c r="D169" t="s">
        <v>362</v>
      </c>
      <c r="E169" t="s">
        <v>326</v>
      </c>
      <c r="F169" s="20">
        <v>31989.670000000002</v>
      </c>
      <c r="G169" s="20">
        <v>9567.81</v>
      </c>
      <c r="H169" s="20">
        <v>22421.86</v>
      </c>
    </row>
    <row r="170" spans="3:8" x14ac:dyDescent="0.25">
      <c r="C170" t="s">
        <v>365</v>
      </c>
      <c r="D170" t="s">
        <v>364</v>
      </c>
      <c r="E170" t="s">
        <v>326</v>
      </c>
      <c r="F170" s="20">
        <v>20544.88</v>
      </c>
      <c r="G170" s="20">
        <v>3842.99</v>
      </c>
      <c r="H170" s="20">
        <v>16701.89</v>
      </c>
    </row>
    <row r="171" spans="3:8" x14ac:dyDescent="0.25">
      <c r="C171" t="s">
        <v>367</v>
      </c>
      <c r="D171" t="s">
        <v>366</v>
      </c>
      <c r="E171" t="s">
        <v>326</v>
      </c>
      <c r="F171" s="20">
        <v>10985.41</v>
      </c>
      <c r="G171" s="20">
        <v>15407.529999999999</v>
      </c>
      <c r="H171" s="20">
        <v>-4422.119999999999</v>
      </c>
    </row>
    <row r="172" spans="3:8" x14ac:dyDescent="0.25">
      <c r="C172" t="s">
        <v>369</v>
      </c>
      <c r="D172" t="s">
        <v>368</v>
      </c>
      <c r="E172" t="s">
        <v>326</v>
      </c>
      <c r="F172" s="20">
        <v>25448.03</v>
      </c>
      <c r="G172" s="20">
        <v>15275.69</v>
      </c>
      <c r="H172" s="20">
        <v>10172.339999999998</v>
      </c>
    </row>
    <row r="173" spans="3:8" x14ac:dyDescent="0.25">
      <c r="C173" t="s">
        <v>371</v>
      </c>
      <c r="D173" t="s">
        <v>370</v>
      </c>
      <c r="E173" t="s">
        <v>326</v>
      </c>
      <c r="F173" s="20">
        <v>14698.24</v>
      </c>
      <c r="G173" s="20">
        <v>17455.52</v>
      </c>
      <c r="H173" s="20">
        <v>-2757.2800000000007</v>
      </c>
    </row>
    <row r="174" spans="3:8" x14ac:dyDescent="0.25">
      <c r="C174" t="s">
        <v>373</v>
      </c>
      <c r="D174" t="s">
        <v>372</v>
      </c>
      <c r="E174" t="s">
        <v>326</v>
      </c>
      <c r="F174" s="20">
        <v>28631.57</v>
      </c>
      <c r="G174" s="20">
        <v>8484.98</v>
      </c>
      <c r="H174" s="20">
        <v>20146.59</v>
      </c>
    </row>
    <row r="175" spans="3:8" x14ac:dyDescent="0.25">
      <c r="C175" t="s">
        <v>375</v>
      </c>
      <c r="D175" t="s">
        <v>374</v>
      </c>
      <c r="E175" t="s">
        <v>326</v>
      </c>
      <c r="F175" s="20">
        <v>27901.47</v>
      </c>
      <c r="G175" s="20">
        <v>9568.15</v>
      </c>
      <c r="H175" s="20">
        <v>18333.32</v>
      </c>
    </row>
    <row r="176" spans="3:8" x14ac:dyDescent="0.25">
      <c r="C176" t="s">
        <v>377</v>
      </c>
      <c r="D176" t="s">
        <v>376</v>
      </c>
      <c r="E176" t="s">
        <v>326</v>
      </c>
      <c r="F176" s="20">
        <v>18375.59</v>
      </c>
      <c r="G176" s="20">
        <v>21498.27</v>
      </c>
      <c r="H176" s="20">
        <v>-3122.6800000000003</v>
      </c>
    </row>
    <row r="177" spans="3:8" x14ac:dyDescent="0.25">
      <c r="C177" t="s">
        <v>379</v>
      </c>
      <c r="D177" t="s">
        <v>378</v>
      </c>
      <c r="E177" t="s">
        <v>326</v>
      </c>
      <c r="F177" s="20">
        <v>26656.14</v>
      </c>
      <c r="G177" s="20">
        <v>8105.5599999999995</v>
      </c>
      <c r="H177" s="20">
        <v>18550.580000000002</v>
      </c>
    </row>
    <row r="178" spans="3:8" x14ac:dyDescent="0.25">
      <c r="C178" t="s">
        <v>381</v>
      </c>
      <c r="D178" t="s">
        <v>380</v>
      </c>
      <c r="E178" t="s">
        <v>326</v>
      </c>
      <c r="F178" s="20">
        <v>27430.06</v>
      </c>
      <c r="G178" s="20">
        <v>6057.6500000000005</v>
      </c>
      <c r="H178" s="20">
        <v>21372.41</v>
      </c>
    </row>
    <row r="179" spans="3:8" x14ac:dyDescent="0.25">
      <c r="C179" t="s">
        <v>383</v>
      </c>
      <c r="D179" t="s">
        <v>382</v>
      </c>
      <c r="E179" t="s">
        <v>326</v>
      </c>
      <c r="F179" s="20">
        <v>14790.100000000002</v>
      </c>
      <c r="G179" s="20">
        <v>11180.07</v>
      </c>
      <c r="H179" s="20">
        <v>3610.0300000000025</v>
      </c>
    </row>
    <row r="180" spans="3:8" x14ac:dyDescent="0.25">
      <c r="C180" t="s">
        <v>385</v>
      </c>
      <c r="D180" t="s">
        <v>384</v>
      </c>
      <c r="E180" t="s">
        <v>326</v>
      </c>
      <c r="F180" s="20">
        <v>21384.739999999998</v>
      </c>
      <c r="G180" s="20">
        <v>7519.8099999999995</v>
      </c>
      <c r="H180" s="20">
        <v>13864.929999999998</v>
      </c>
    </row>
    <row r="181" spans="3:8" x14ac:dyDescent="0.25">
      <c r="C181" t="s">
        <v>387</v>
      </c>
      <c r="D181" t="s">
        <v>386</v>
      </c>
      <c r="E181" t="s">
        <v>326</v>
      </c>
      <c r="F181" s="20">
        <v>16177.189999999999</v>
      </c>
      <c r="G181" s="20">
        <v>10997.07</v>
      </c>
      <c r="H181" s="20">
        <v>5180.119999999999</v>
      </c>
    </row>
    <row r="182" spans="3:8" x14ac:dyDescent="0.25">
      <c r="C182" t="s">
        <v>389</v>
      </c>
      <c r="D182" t="s">
        <v>388</v>
      </c>
      <c r="E182" t="s">
        <v>326</v>
      </c>
      <c r="F182" s="20">
        <v>19005.79</v>
      </c>
      <c r="G182" s="20">
        <v>13778.6</v>
      </c>
      <c r="H182" s="20">
        <v>5227.1900000000005</v>
      </c>
    </row>
    <row r="183" spans="3:8" x14ac:dyDescent="0.25">
      <c r="C183" t="s">
        <v>391</v>
      </c>
      <c r="D183" t="s">
        <v>390</v>
      </c>
      <c r="E183" t="s">
        <v>326</v>
      </c>
      <c r="F183" s="20">
        <v>34309.649999999994</v>
      </c>
      <c r="G183" s="20">
        <v>15957.91</v>
      </c>
      <c r="H183" s="20">
        <v>18351.739999999994</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89"/>
  <sheetViews>
    <sheetView showGridLines="0" topLeftCell="B2" workbookViewId="0"/>
  </sheetViews>
  <sheetFormatPr defaultColWidth="9" defaultRowHeight="15" x14ac:dyDescent="0.25"/>
  <cols>
    <col min="1" max="1" width="15.375" style="3" hidden="1" customWidth="1"/>
    <col min="2" max="2" width="12.75" style="3" customWidth="1"/>
    <col min="3" max="3" width="18.625" style="3" bestFit="1" customWidth="1"/>
    <col min="4" max="4" width="17.875" style="3" bestFit="1" customWidth="1"/>
    <col min="5" max="5" width="27.5" style="3" bestFit="1" customWidth="1"/>
    <col min="6" max="6" width="13.75" style="3" bestFit="1" customWidth="1"/>
    <col min="7" max="7" width="15.5" style="3" bestFit="1" customWidth="1"/>
    <col min="8" max="16384" width="9" style="3"/>
  </cols>
  <sheetData>
    <row r="1" spans="1:14" hidden="1" x14ac:dyDescent="0.25">
      <c r="A1" s="14" t="s">
        <v>397</v>
      </c>
      <c r="B1" s="15" t="s">
        <v>304</v>
      </c>
      <c r="C1" s="14" t="s">
        <v>307</v>
      </c>
      <c r="D1" s="14" t="s">
        <v>318</v>
      </c>
      <c r="E1" s="14" t="s">
        <v>318</v>
      </c>
      <c r="F1" s="14" t="s">
        <v>318</v>
      </c>
      <c r="G1" s="14" t="s">
        <v>318</v>
      </c>
      <c r="H1" s="14" t="s">
        <v>0</v>
      </c>
      <c r="I1" s="14" t="s">
        <v>333</v>
      </c>
      <c r="J1" s="15"/>
    </row>
    <row r="2" spans="1:14" x14ac:dyDescent="0.25">
      <c r="A2" s="14"/>
    </row>
    <row r="3" spans="1:14" ht="22.5" customHeight="1" x14ac:dyDescent="0.25">
      <c r="A3" s="15"/>
    </row>
    <row r="4" spans="1:14" hidden="1" x14ac:dyDescent="0.25">
      <c r="A4" s="15" t="s">
        <v>8</v>
      </c>
      <c r="C4" s="5" t="s">
        <v>1</v>
      </c>
      <c r="D4" s="5"/>
      <c r="E4" s="5"/>
      <c r="F4" s="5"/>
      <c r="G4" s="5"/>
      <c r="H4" s="6" t="s">
        <v>2</v>
      </c>
    </row>
    <row r="5" spans="1:14" ht="15.75" hidden="1" thickTop="1" x14ac:dyDescent="0.25">
      <c r="A5" s="15" t="s">
        <v>8</v>
      </c>
      <c r="C5" s="7" t="s">
        <v>3</v>
      </c>
      <c r="D5" s="7"/>
      <c r="E5" s="7"/>
      <c r="F5" s="7"/>
      <c r="G5" s="7"/>
      <c r="H5" s="8"/>
    </row>
    <row r="6" spans="1:14" hidden="1" x14ac:dyDescent="0.25">
      <c r="A6" s="14" t="s">
        <v>8</v>
      </c>
      <c r="C6" s="10" t="s">
        <v>5</v>
      </c>
      <c r="D6" s="10"/>
      <c r="E6" s="10"/>
      <c r="F6" s="10"/>
      <c r="G6" s="10"/>
      <c r="H6" s="11"/>
    </row>
    <row r="7" spans="1:14" hidden="1" x14ac:dyDescent="0.25">
      <c r="A7" s="14" t="s">
        <v>309</v>
      </c>
      <c r="B7" s="3" t="s">
        <v>305</v>
      </c>
      <c r="C7" s="9" t="s">
        <v>6</v>
      </c>
      <c r="D7" s="9"/>
      <c r="E7" s="9"/>
      <c r="F7" s="9"/>
      <c r="G7" s="9"/>
      <c r="H7" s="12" t="str">
        <f>"1/1/2019..12/12/2019"</f>
        <v>1/1/2019..12/12/2019</v>
      </c>
      <c r="I7" s="4" t="s">
        <v>334</v>
      </c>
    </row>
    <row r="8" spans="1:14" hidden="1" x14ac:dyDescent="0.25">
      <c r="A8" s="14" t="s">
        <v>8</v>
      </c>
      <c r="C8" s="10" t="s">
        <v>7</v>
      </c>
      <c r="D8" s="10"/>
      <c r="E8" s="10"/>
      <c r="F8" s="10"/>
      <c r="G8" s="10"/>
      <c r="H8" s="11"/>
    </row>
    <row r="9" spans="1:14" hidden="1" x14ac:dyDescent="0.25">
      <c r="A9" s="14" t="s">
        <v>309</v>
      </c>
      <c r="B9" s="3" t="s">
        <v>306</v>
      </c>
      <c r="C9" s="17" t="s">
        <v>6</v>
      </c>
      <c r="D9" s="17"/>
      <c r="E9" s="17"/>
      <c r="F9" s="17"/>
      <c r="G9" s="17"/>
      <c r="H9" s="18" t="str">
        <f>"1/1/2018..12/12/2018"</f>
        <v>1/1/2018..12/12/2018</v>
      </c>
      <c r="I9" s="4" t="s">
        <v>334</v>
      </c>
    </row>
    <row r="10" spans="1:14" x14ac:dyDescent="0.25">
      <c r="A10" s="14"/>
      <c r="I10" s="4"/>
    </row>
    <row r="11" spans="1:14" hidden="1" x14ac:dyDescent="0.25">
      <c r="A11" s="14" t="s">
        <v>8</v>
      </c>
      <c r="C11" s="2"/>
      <c r="D11" s="2"/>
      <c r="E11" s="2"/>
      <c r="F11" s="2"/>
      <c r="G11" s="2"/>
      <c r="H11" s="1"/>
      <c r="I11" s="1"/>
      <c r="J11"/>
      <c r="K11"/>
      <c r="L11"/>
      <c r="M11"/>
      <c r="N11"/>
    </row>
    <row r="12" spans="1:14" hidden="1" x14ac:dyDescent="0.25">
      <c r="A12" s="14" t="s">
        <v>8</v>
      </c>
      <c r="C12" s="13" t="s">
        <v>9</v>
      </c>
      <c r="D12" s="13"/>
      <c r="E12" s="13"/>
      <c r="F12" s="13"/>
      <c r="G12" s="13"/>
      <c r="H12" s="4" t="s">
        <v>13</v>
      </c>
      <c r="I12" s="4" t="s">
        <v>311</v>
      </c>
      <c r="J12" s="4" t="s">
        <v>308</v>
      </c>
      <c r="K12" s="4" t="s">
        <v>305</v>
      </c>
      <c r="L12" s="4" t="s">
        <v>312</v>
      </c>
      <c r="M12" s="4"/>
    </row>
    <row r="13" spans="1:14" hidden="1" x14ac:dyDescent="0.25">
      <c r="A13" s="14" t="s">
        <v>8</v>
      </c>
      <c r="C13" s="13" t="s">
        <v>10</v>
      </c>
      <c r="D13" s="13"/>
      <c r="E13" s="13"/>
      <c r="F13" s="13"/>
      <c r="G13" s="13"/>
      <c r="H13" s="4" t="s">
        <v>4</v>
      </c>
      <c r="I13" s="4" t="s">
        <v>11</v>
      </c>
      <c r="J13" s="4" t="s">
        <v>12</v>
      </c>
      <c r="K13" s="4" t="e">
        <v>#VALUE!</v>
      </c>
      <c r="L13" s="4" t="e">
        <v>#VALUE!</v>
      </c>
    </row>
    <row r="14" spans="1:14" x14ac:dyDescent="0.25">
      <c r="C14" t="s">
        <v>13</v>
      </c>
      <c r="D14" t="s">
        <v>311</v>
      </c>
      <c r="E14" t="s">
        <v>308</v>
      </c>
      <c r="F14" t="s">
        <v>305</v>
      </c>
      <c r="G14" t="s">
        <v>312</v>
      </c>
    </row>
    <row r="15" spans="1:14" x14ac:dyDescent="0.25">
      <c r="A15" s="3" t="s">
        <v>317</v>
      </c>
      <c r="C15" s="23" t="s">
        <v>324</v>
      </c>
      <c r="D15" s="23" t="s">
        <v>14</v>
      </c>
      <c r="E15" s="23" t="s">
        <v>335</v>
      </c>
      <c r="F15">
        <v>0</v>
      </c>
      <c r="G15">
        <v>0</v>
      </c>
    </row>
    <row r="16" spans="1:14" x14ac:dyDescent="0.25">
      <c r="A16" s="3" t="s">
        <v>317</v>
      </c>
      <c r="C16" s="23" t="s">
        <v>324</v>
      </c>
      <c r="D16" s="23" t="s">
        <v>15</v>
      </c>
      <c r="E16" s="23" t="s">
        <v>16</v>
      </c>
      <c r="F16">
        <v>0</v>
      </c>
      <c r="G16">
        <v>0</v>
      </c>
    </row>
    <row r="17" spans="1:7" x14ac:dyDescent="0.25">
      <c r="A17" s="3" t="s">
        <v>317</v>
      </c>
      <c r="C17" s="23" t="s">
        <v>324</v>
      </c>
      <c r="D17" s="23" t="s">
        <v>17</v>
      </c>
      <c r="E17" s="23" t="s">
        <v>18</v>
      </c>
      <c r="F17">
        <v>0</v>
      </c>
      <c r="G17">
        <v>0</v>
      </c>
    </row>
    <row r="18" spans="1:7" x14ac:dyDescent="0.25">
      <c r="A18" s="3" t="s">
        <v>317</v>
      </c>
      <c r="C18" s="23" t="s">
        <v>325</v>
      </c>
      <c r="D18" s="23" t="s">
        <v>19</v>
      </c>
      <c r="E18" s="23" t="s">
        <v>20</v>
      </c>
      <c r="F18">
        <v>0</v>
      </c>
      <c r="G18">
        <v>0</v>
      </c>
    </row>
    <row r="19" spans="1:7" x14ac:dyDescent="0.25">
      <c r="A19" s="3" t="s">
        <v>317</v>
      </c>
      <c r="C19" s="23" t="s">
        <v>324</v>
      </c>
      <c r="D19" s="23" t="s">
        <v>21</v>
      </c>
      <c r="E19" s="23" t="s">
        <v>22</v>
      </c>
      <c r="F19">
        <v>0</v>
      </c>
      <c r="G19">
        <v>0</v>
      </c>
    </row>
    <row r="20" spans="1:7" x14ac:dyDescent="0.25">
      <c r="A20" s="3" t="s">
        <v>317</v>
      </c>
      <c r="C20" s="23" t="s">
        <v>326</v>
      </c>
      <c r="D20" s="23" t="s">
        <v>23</v>
      </c>
      <c r="E20" s="23" t="s">
        <v>24</v>
      </c>
      <c r="F20">
        <v>0</v>
      </c>
      <c r="G20">
        <v>0</v>
      </c>
    </row>
    <row r="21" spans="1:7" x14ac:dyDescent="0.25">
      <c r="A21" s="3" t="s">
        <v>317</v>
      </c>
      <c r="C21" s="23" t="s">
        <v>326</v>
      </c>
      <c r="D21" s="23" t="s">
        <v>25</v>
      </c>
      <c r="E21" s="23" t="s">
        <v>26</v>
      </c>
      <c r="F21">
        <v>0</v>
      </c>
      <c r="G21">
        <v>0</v>
      </c>
    </row>
    <row r="22" spans="1:7" x14ac:dyDescent="0.25">
      <c r="A22" s="3" t="s">
        <v>317</v>
      </c>
      <c r="C22" s="23" t="s">
        <v>324</v>
      </c>
      <c r="D22" s="23" t="s">
        <v>27</v>
      </c>
      <c r="E22" s="23" t="s">
        <v>28</v>
      </c>
      <c r="F22">
        <v>397795.38</v>
      </c>
      <c r="G22">
        <v>381044.5</v>
      </c>
    </row>
    <row r="23" spans="1:7" x14ac:dyDescent="0.25">
      <c r="A23" s="3" t="s">
        <v>317</v>
      </c>
      <c r="C23" s="23" t="s">
        <v>327</v>
      </c>
      <c r="D23" s="23" t="s">
        <v>29</v>
      </c>
      <c r="E23" s="23" t="s">
        <v>30</v>
      </c>
      <c r="F23">
        <v>0</v>
      </c>
      <c r="G23">
        <v>0</v>
      </c>
    </row>
    <row r="24" spans="1:7" x14ac:dyDescent="0.25">
      <c r="A24" s="3" t="s">
        <v>317</v>
      </c>
      <c r="C24" s="23" t="s">
        <v>320</v>
      </c>
      <c r="D24" s="23" t="s">
        <v>31</v>
      </c>
      <c r="E24" s="23" t="s">
        <v>32</v>
      </c>
      <c r="F24">
        <v>0</v>
      </c>
      <c r="G24">
        <v>0</v>
      </c>
    </row>
    <row r="25" spans="1:7" x14ac:dyDescent="0.25">
      <c r="A25" s="3" t="s">
        <v>317</v>
      </c>
      <c r="C25" s="23" t="s">
        <v>328</v>
      </c>
      <c r="D25" s="23" t="s">
        <v>33</v>
      </c>
      <c r="E25" s="23" t="s">
        <v>34</v>
      </c>
      <c r="F25">
        <v>0</v>
      </c>
      <c r="G25">
        <v>0</v>
      </c>
    </row>
    <row r="26" spans="1:7" x14ac:dyDescent="0.25">
      <c r="A26" s="3" t="s">
        <v>317</v>
      </c>
      <c r="C26" s="23" t="s">
        <v>327</v>
      </c>
      <c r="D26" s="23" t="s">
        <v>35</v>
      </c>
      <c r="E26" s="23" t="s">
        <v>36</v>
      </c>
      <c r="F26">
        <v>369053.5</v>
      </c>
      <c r="G26">
        <v>394192.83999999997</v>
      </c>
    </row>
    <row r="27" spans="1:7" x14ac:dyDescent="0.25">
      <c r="A27" s="3" t="s">
        <v>317</v>
      </c>
      <c r="C27" s="23" t="s">
        <v>324</v>
      </c>
      <c r="D27" s="23" t="s">
        <v>37</v>
      </c>
      <c r="E27" s="23" t="s">
        <v>38</v>
      </c>
      <c r="F27">
        <v>105363.47000000002</v>
      </c>
      <c r="G27">
        <v>91568.72</v>
      </c>
    </row>
    <row r="28" spans="1:7" x14ac:dyDescent="0.25">
      <c r="A28" s="3" t="s">
        <v>317</v>
      </c>
      <c r="C28" s="23" t="s">
        <v>324</v>
      </c>
      <c r="D28" s="23" t="s">
        <v>39</v>
      </c>
      <c r="E28" s="23" t="s">
        <v>40</v>
      </c>
      <c r="F28">
        <v>66212.94</v>
      </c>
      <c r="G28">
        <v>46501.04</v>
      </c>
    </row>
    <row r="29" spans="1:7" x14ac:dyDescent="0.25">
      <c r="A29" s="3" t="s">
        <v>317</v>
      </c>
      <c r="C29" s="23" t="s">
        <v>324</v>
      </c>
      <c r="D29" s="23" t="s">
        <v>41</v>
      </c>
      <c r="E29" s="23" t="s">
        <v>42</v>
      </c>
      <c r="F29">
        <v>306929.74000000005</v>
      </c>
      <c r="G29">
        <v>197916.65000000002</v>
      </c>
    </row>
    <row r="30" spans="1:7" x14ac:dyDescent="0.25">
      <c r="A30" s="3" t="s">
        <v>317</v>
      </c>
      <c r="C30" s="23" t="s">
        <v>325</v>
      </c>
      <c r="D30" s="23" t="s">
        <v>43</v>
      </c>
      <c r="E30" s="23" t="s">
        <v>44</v>
      </c>
      <c r="F30">
        <v>0</v>
      </c>
      <c r="G30">
        <v>0</v>
      </c>
    </row>
    <row r="31" spans="1:7" x14ac:dyDescent="0.25">
      <c r="A31" s="3" t="s">
        <v>317</v>
      </c>
      <c r="C31" s="23" t="s">
        <v>326</v>
      </c>
      <c r="D31" s="23" t="s">
        <v>45</v>
      </c>
      <c r="E31" s="23" t="s">
        <v>46</v>
      </c>
      <c r="F31">
        <v>36820.68</v>
      </c>
      <c r="G31">
        <v>49216.480000000003</v>
      </c>
    </row>
    <row r="32" spans="1:7" x14ac:dyDescent="0.25">
      <c r="A32" s="3" t="s">
        <v>317</v>
      </c>
      <c r="C32" s="23" t="s">
        <v>328</v>
      </c>
      <c r="D32" s="23" t="s">
        <v>47</v>
      </c>
      <c r="E32" s="23" t="s">
        <v>48</v>
      </c>
      <c r="F32">
        <v>251924.86</v>
      </c>
      <c r="G32">
        <v>485687.02999999997</v>
      </c>
    </row>
    <row r="33" spans="1:7" x14ac:dyDescent="0.25">
      <c r="A33" s="3" t="s">
        <v>317</v>
      </c>
      <c r="C33" s="23" t="s">
        <v>324</v>
      </c>
      <c r="D33" s="23" t="s">
        <v>49</v>
      </c>
      <c r="E33" s="23" t="s">
        <v>50</v>
      </c>
      <c r="F33">
        <v>26022.620000000003</v>
      </c>
      <c r="G33">
        <v>14058.65</v>
      </c>
    </row>
    <row r="34" spans="1:7" x14ac:dyDescent="0.25">
      <c r="A34" s="3" t="s">
        <v>317</v>
      </c>
      <c r="C34" s="23" t="s">
        <v>326</v>
      </c>
      <c r="D34" s="23" t="s">
        <v>51</v>
      </c>
      <c r="E34" s="23" t="s">
        <v>52</v>
      </c>
      <c r="F34">
        <v>53279.060000000005</v>
      </c>
      <c r="G34">
        <v>14901.699999999999</v>
      </c>
    </row>
    <row r="35" spans="1:7" x14ac:dyDescent="0.25">
      <c r="A35" s="3" t="s">
        <v>317</v>
      </c>
      <c r="C35" s="23" t="s">
        <v>324</v>
      </c>
      <c r="D35" s="23" t="s">
        <v>53</v>
      </c>
      <c r="E35" s="23" t="s">
        <v>54</v>
      </c>
      <c r="F35">
        <v>44343.21</v>
      </c>
      <c r="G35">
        <v>43132.369999999995</v>
      </c>
    </row>
    <row r="36" spans="1:7" x14ac:dyDescent="0.25">
      <c r="A36" s="3" t="s">
        <v>317</v>
      </c>
      <c r="C36" s="23" t="s">
        <v>325</v>
      </c>
      <c r="D36" s="23" t="s">
        <v>55</v>
      </c>
      <c r="E36" s="23" t="s">
        <v>56</v>
      </c>
      <c r="F36">
        <v>0</v>
      </c>
      <c r="G36">
        <v>0</v>
      </c>
    </row>
    <row r="37" spans="1:7" x14ac:dyDescent="0.25">
      <c r="A37" s="3" t="s">
        <v>317</v>
      </c>
      <c r="C37" s="23" t="s">
        <v>325</v>
      </c>
      <c r="D37" s="23" t="s">
        <v>57</v>
      </c>
      <c r="E37" s="23" t="s">
        <v>58</v>
      </c>
      <c r="F37">
        <v>139935.76999999999</v>
      </c>
      <c r="G37">
        <v>120152.18</v>
      </c>
    </row>
    <row r="38" spans="1:7" x14ac:dyDescent="0.25">
      <c r="A38" s="3" t="s">
        <v>317</v>
      </c>
      <c r="C38" s="23" t="s">
        <v>328</v>
      </c>
      <c r="D38" s="23" t="s">
        <v>59</v>
      </c>
      <c r="E38" s="23" t="s">
        <v>60</v>
      </c>
      <c r="F38">
        <v>0</v>
      </c>
      <c r="G38">
        <v>0</v>
      </c>
    </row>
    <row r="39" spans="1:7" x14ac:dyDescent="0.25">
      <c r="A39" s="3" t="s">
        <v>317</v>
      </c>
      <c r="C39" s="23" t="s">
        <v>328</v>
      </c>
      <c r="D39" s="23" t="s">
        <v>61</v>
      </c>
      <c r="E39" s="23" t="s">
        <v>62</v>
      </c>
      <c r="F39">
        <v>367592.3</v>
      </c>
      <c r="G39">
        <v>327295.82</v>
      </c>
    </row>
    <row r="40" spans="1:7" x14ac:dyDescent="0.25">
      <c r="A40" s="3" t="s">
        <v>317</v>
      </c>
      <c r="C40" s="23" t="s">
        <v>324</v>
      </c>
      <c r="D40" s="23" t="s">
        <v>63</v>
      </c>
      <c r="E40" s="23" t="s">
        <v>64</v>
      </c>
      <c r="F40">
        <v>373763.68</v>
      </c>
      <c r="G40">
        <v>251455.71</v>
      </c>
    </row>
    <row r="41" spans="1:7" x14ac:dyDescent="0.25">
      <c r="A41" s="3" t="s">
        <v>317</v>
      </c>
      <c r="C41" s="23" t="s">
        <v>320</v>
      </c>
      <c r="D41" s="23" t="s">
        <v>65</v>
      </c>
      <c r="E41" s="23" t="s">
        <v>66</v>
      </c>
      <c r="F41">
        <v>0</v>
      </c>
      <c r="G41">
        <v>0</v>
      </c>
    </row>
    <row r="42" spans="1:7" x14ac:dyDescent="0.25">
      <c r="A42" s="3" t="s">
        <v>317</v>
      </c>
      <c r="C42" s="23" t="s">
        <v>320</v>
      </c>
      <c r="D42" s="23" t="s">
        <v>67</v>
      </c>
      <c r="E42" s="23" t="s">
        <v>68</v>
      </c>
      <c r="F42">
        <v>0</v>
      </c>
      <c r="G42">
        <v>0</v>
      </c>
    </row>
    <row r="43" spans="1:7" x14ac:dyDescent="0.25">
      <c r="A43" s="3" t="s">
        <v>317</v>
      </c>
      <c r="C43" s="23" t="s">
        <v>327</v>
      </c>
      <c r="D43" s="23" t="s">
        <v>69</v>
      </c>
      <c r="E43" s="23" t="s">
        <v>70</v>
      </c>
      <c r="F43">
        <v>297942.74</v>
      </c>
      <c r="G43">
        <v>376499.75</v>
      </c>
    </row>
    <row r="44" spans="1:7" x14ac:dyDescent="0.25">
      <c r="A44" s="3" t="s">
        <v>317</v>
      </c>
      <c r="C44" s="23" t="s">
        <v>325</v>
      </c>
      <c r="D44" s="23" t="s">
        <v>71</v>
      </c>
      <c r="E44" s="23" t="s">
        <v>72</v>
      </c>
      <c r="F44">
        <v>348735.79</v>
      </c>
      <c r="G44">
        <v>240784.36</v>
      </c>
    </row>
    <row r="45" spans="1:7" x14ac:dyDescent="0.25">
      <c r="A45" s="3" t="s">
        <v>317</v>
      </c>
      <c r="C45" s="23" t="s">
        <v>324</v>
      </c>
      <c r="D45" s="23" t="s">
        <v>73</v>
      </c>
      <c r="E45" s="23" t="s">
        <v>74</v>
      </c>
      <c r="F45">
        <v>232240.84</v>
      </c>
      <c r="G45">
        <v>185186.66</v>
      </c>
    </row>
    <row r="46" spans="1:7" x14ac:dyDescent="0.25">
      <c r="A46" s="3" t="s">
        <v>317</v>
      </c>
      <c r="C46" s="23" t="s">
        <v>326</v>
      </c>
      <c r="D46" s="23" t="s">
        <v>75</v>
      </c>
      <c r="E46" s="23" t="s">
        <v>76</v>
      </c>
      <c r="F46">
        <v>52391.670000000006</v>
      </c>
      <c r="G46">
        <v>53941.24</v>
      </c>
    </row>
    <row r="47" spans="1:7" x14ac:dyDescent="0.25">
      <c r="A47" s="3" t="s">
        <v>317</v>
      </c>
      <c r="C47" s="23" t="s">
        <v>325</v>
      </c>
      <c r="D47" s="23" t="s">
        <v>77</v>
      </c>
      <c r="E47" s="23" t="s">
        <v>78</v>
      </c>
      <c r="F47">
        <v>103839.83</v>
      </c>
      <c r="G47">
        <v>117181.95000000001</v>
      </c>
    </row>
    <row r="48" spans="1:7" x14ac:dyDescent="0.25">
      <c r="A48" s="3" t="s">
        <v>317</v>
      </c>
      <c r="C48" s="23" t="s">
        <v>320</v>
      </c>
      <c r="D48" s="23" t="s">
        <v>79</v>
      </c>
      <c r="E48" s="23" t="s">
        <v>80</v>
      </c>
      <c r="F48">
        <v>0</v>
      </c>
      <c r="G48">
        <v>0</v>
      </c>
    </row>
    <row r="49" spans="1:7" x14ac:dyDescent="0.25">
      <c r="A49" s="3" t="s">
        <v>317</v>
      </c>
      <c r="C49" s="23" t="s">
        <v>328</v>
      </c>
      <c r="D49" s="23" t="s">
        <v>81</v>
      </c>
      <c r="E49" s="23" t="s">
        <v>82</v>
      </c>
      <c r="F49">
        <v>450573.62</v>
      </c>
      <c r="G49">
        <v>425563.89999999997</v>
      </c>
    </row>
    <row r="50" spans="1:7" x14ac:dyDescent="0.25">
      <c r="A50" s="3" t="s">
        <v>317</v>
      </c>
      <c r="C50" s="23" t="s">
        <v>324</v>
      </c>
      <c r="D50" s="23" t="s">
        <v>83</v>
      </c>
      <c r="E50" s="23" t="s">
        <v>84</v>
      </c>
      <c r="F50">
        <v>176250.06</v>
      </c>
      <c r="G50">
        <v>88180.13</v>
      </c>
    </row>
    <row r="51" spans="1:7" x14ac:dyDescent="0.25">
      <c r="A51" s="3" t="s">
        <v>317</v>
      </c>
      <c r="C51" s="23" t="s">
        <v>325</v>
      </c>
      <c r="D51" s="23" t="s">
        <v>85</v>
      </c>
      <c r="E51" s="23" t="s">
        <v>86</v>
      </c>
      <c r="F51">
        <v>468986.83</v>
      </c>
      <c r="G51">
        <v>489167.02</v>
      </c>
    </row>
    <row r="52" spans="1:7" x14ac:dyDescent="0.25">
      <c r="A52" s="3" t="s">
        <v>317</v>
      </c>
      <c r="C52" s="23" t="s">
        <v>324</v>
      </c>
      <c r="D52" s="23" t="s">
        <v>87</v>
      </c>
      <c r="E52" s="23" t="s">
        <v>88</v>
      </c>
      <c r="F52">
        <v>141681.04</v>
      </c>
      <c r="G52">
        <v>32086.059999999998</v>
      </c>
    </row>
    <row r="53" spans="1:7" x14ac:dyDescent="0.25">
      <c r="A53" s="3" t="s">
        <v>317</v>
      </c>
      <c r="C53" s="23" t="s">
        <v>328</v>
      </c>
      <c r="D53" s="23" t="s">
        <v>89</v>
      </c>
      <c r="E53" s="23" t="s">
        <v>90</v>
      </c>
      <c r="F53">
        <v>366481.33</v>
      </c>
      <c r="G53">
        <v>314115.57</v>
      </c>
    </row>
    <row r="54" spans="1:7" x14ac:dyDescent="0.25">
      <c r="A54" s="3" t="s">
        <v>317</v>
      </c>
      <c r="C54" s="23" t="s">
        <v>327</v>
      </c>
      <c r="D54" s="23" t="s">
        <v>91</v>
      </c>
      <c r="E54" s="23" t="s">
        <v>92</v>
      </c>
      <c r="F54">
        <v>426438.35000000003</v>
      </c>
      <c r="G54">
        <v>362865.62</v>
      </c>
    </row>
    <row r="55" spans="1:7" x14ac:dyDescent="0.25">
      <c r="A55" s="3" t="s">
        <v>317</v>
      </c>
      <c r="C55" s="23" t="s">
        <v>324</v>
      </c>
      <c r="D55" s="23" t="s">
        <v>93</v>
      </c>
      <c r="E55" s="23" t="s">
        <v>94</v>
      </c>
      <c r="F55">
        <v>186492.86</v>
      </c>
      <c r="G55">
        <v>126586.86</v>
      </c>
    </row>
    <row r="56" spans="1:7" x14ac:dyDescent="0.25">
      <c r="A56" s="3" t="s">
        <v>317</v>
      </c>
      <c r="C56" s="23" t="s">
        <v>326</v>
      </c>
      <c r="D56" s="23" t="s">
        <v>95</v>
      </c>
      <c r="E56" s="23" t="s">
        <v>96</v>
      </c>
      <c r="F56">
        <v>48650.39</v>
      </c>
      <c r="G56">
        <v>23473.190000000002</v>
      </c>
    </row>
    <row r="57" spans="1:7" x14ac:dyDescent="0.25">
      <c r="A57" s="3" t="s">
        <v>317</v>
      </c>
      <c r="C57" s="23" t="s">
        <v>320</v>
      </c>
      <c r="D57" s="23" t="s">
        <v>97</v>
      </c>
      <c r="E57" s="23" t="s">
        <v>98</v>
      </c>
      <c r="F57">
        <v>0</v>
      </c>
      <c r="G57">
        <v>0</v>
      </c>
    </row>
    <row r="58" spans="1:7" x14ac:dyDescent="0.25">
      <c r="A58" s="3" t="s">
        <v>317</v>
      </c>
      <c r="C58" s="23" t="s">
        <v>326</v>
      </c>
      <c r="D58" s="23" t="s">
        <v>99</v>
      </c>
      <c r="E58" s="23" t="s">
        <v>100</v>
      </c>
      <c r="F58">
        <v>54497.200000000004</v>
      </c>
      <c r="G58">
        <v>30148.179999999997</v>
      </c>
    </row>
    <row r="59" spans="1:7" x14ac:dyDescent="0.25">
      <c r="A59" s="3" t="s">
        <v>317</v>
      </c>
      <c r="C59" s="23" t="s">
        <v>320</v>
      </c>
      <c r="D59" s="23" t="s">
        <v>101</v>
      </c>
      <c r="E59" s="23" t="s">
        <v>102</v>
      </c>
      <c r="F59">
        <v>0</v>
      </c>
      <c r="G59">
        <v>0</v>
      </c>
    </row>
    <row r="60" spans="1:7" x14ac:dyDescent="0.25">
      <c r="A60" s="3" t="s">
        <v>317</v>
      </c>
      <c r="C60" s="23" t="s">
        <v>320</v>
      </c>
      <c r="D60" s="23" t="s">
        <v>103</v>
      </c>
      <c r="E60" s="23" t="s">
        <v>104</v>
      </c>
      <c r="F60">
        <v>150077.03</v>
      </c>
      <c r="G60">
        <v>79987.710000000006</v>
      </c>
    </row>
    <row r="61" spans="1:7" x14ac:dyDescent="0.25">
      <c r="A61" s="3" t="s">
        <v>317</v>
      </c>
      <c r="C61" s="23" t="s">
        <v>320</v>
      </c>
      <c r="D61" s="23" t="s">
        <v>105</v>
      </c>
      <c r="E61" s="23" t="s">
        <v>106</v>
      </c>
      <c r="F61">
        <v>0</v>
      </c>
      <c r="G61">
        <v>0</v>
      </c>
    </row>
    <row r="62" spans="1:7" x14ac:dyDescent="0.25">
      <c r="A62" s="3" t="s">
        <v>317</v>
      </c>
      <c r="C62" s="23" t="s">
        <v>320</v>
      </c>
      <c r="D62" s="23" t="s">
        <v>107</v>
      </c>
      <c r="E62" s="23" t="s">
        <v>108</v>
      </c>
      <c r="F62">
        <v>0</v>
      </c>
      <c r="G62">
        <v>0</v>
      </c>
    </row>
    <row r="63" spans="1:7" x14ac:dyDescent="0.25">
      <c r="A63" s="3" t="s">
        <v>317</v>
      </c>
      <c r="C63" s="23" t="s">
        <v>326</v>
      </c>
      <c r="D63" s="23" t="s">
        <v>109</v>
      </c>
      <c r="E63" s="23" t="s">
        <v>110</v>
      </c>
      <c r="F63">
        <v>48381.81</v>
      </c>
      <c r="G63">
        <v>29388.73</v>
      </c>
    </row>
    <row r="64" spans="1:7" x14ac:dyDescent="0.25">
      <c r="A64" s="3" t="s">
        <v>317</v>
      </c>
      <c r="C64" s="23" t="s">
        <v>324</v>
      </c>
      <c r="D64" s="23" t="s">
        <v>111</v>
      </c>
      <c r="E64" s="23" t="s">
        <v>112</v>
      </c>
      <c r="F64">
        <v>262787.07</v>
      </c>
      <c r="G64">
        <v>229815.41</v>
      </c>
    </row>
    <row r="65" spans="1:7" x14ac:dyDescent="0.25">
      <c r="A65" s="3" t="s">
        <v>317</v>
      </c>
      <c r="C65" s="23" t="s">
        <v>326</v>
      </c>
      <c r="D65" s="23" t="s">
        <v>113</v>
      </c>
      <c r="E65" s="23" t="s">
        <v>114</v>
      </c>
      <c r="F65">
        <v>37445.97</v>
      </c>
      <c r="G65">
        <v>18768.07</v>
      </c>
    </row>
    <row r="66" spans="1:7" x14ac:dyDescent="0.25">
      <c r="A66" s="3" t="s">
        <v>317</v>
      </c>
      <c r="C66" s="23" t="s">
        <v>324</v>
      </c>
      <c r="D66" s="23" t="s">
        <v>115</v>
      </c>
      <c r="E66" s="23" t="s">
        <v>116</v>
      </c>
      <c r="F66">
        <v>62123.199999999997</v>
      </c>
      <c r="G66">
        <v>69393.72</v>
      </c>
    </row>
    <row r="67" spans="1:7" x14ac:dyDescent="0.25">
      <c r="A67" s="3" t="s">
        <v>317</v>
      </c>
      <c r="C67" s="23" t="s">
        <v>325</v>
      </c>
      <c r="D67" s="23" t="s">
        <v>117</v>
      </c>
      <c r="E67" s="23" t="s">
        <v>118</v>
      </c>
      <c r="F67">
        <v>188792.18000000002</v>
      </c>
      <c r="G67">
        <v>196322.31999999998</v>
      </c>
    </row>
    <row r="68" spans="1:7" x14ac:dyDescent="0.25">
      <c r="A68" s="3" t="s">
        <v>317</v>
      </c>
      <c r="C68" s="23" t="s">
        <v>325</v>
      </c>
      <c r="D68" s="23" t="s">
        <v>119</v>
      </c>
      <c r="E68" s="23" t="s">
        <v>118</v>
      </c>
      <c r="F68">
        <v>108703.84999999999</v>
      </c>
      <c r="G68">
        <v>89276.47</v>
      </c>
    </row>
    <row r="69" spans="1:7" x14ac:dyDescent="0.25">
      <c r="A69" s="3" t="s">
        <v>317</v>
      </c>
      <c r="C69" s="23" t="s">
        <v>326</v>
      </c>
      <c r="D69" s="23" t="s">
        <v>120</v>
      </c>
      <c r="E69" s="23" t="s">
        <v>121</v>
      </c>
      <c r="F69">
        <v>0</v>
      </c>
      <c r="G69">
        <v>0</v>
      </c>
    </row>
    <row r="70" spans="1:7" x14ac:dyDescent="0.25">
      <c r="A70" s="3" t="s">
        <v>317</v>
      </c>
      <c r="C70" s="23" t="s">
        <v>324</v>
      </c>
      <c r="D70" s="23" t="s">
        <v>122</v>
      </c>
      <c r="E70" s="23" t="s">
        <v>123</v>
      </c>
      <c r="F70">
        <v>90349.19</v>
      </c>
      <c r="G70">
        <v>102682.22</v>
      </c>
    </row>
    <row r="71" spans="1:7" x14ac:dyDescent="0.25">
      <c r="A71" s="3" t="s">
        <v>317</v>
      </c>
      <c r="C71" s="23" t="s">
        <v>320</v>
      </c>
      <c r="D71" s="23" t="s">
        <v>124</v>
      </c>
      <c r="E71" s="23" t="s">
        <v>125</v>
      </c>
      <c r="F71">
        <v>0</v>
      </c>
      <c r="G71">
        <v>0</v>
      </c>
    </row>
    <row r="72" spans="1:7" x14ac:dyDescent="0.25">
      <c r="A72" s="3" t="s">
        <v>317</v>
      </c>
      <c r="C72" s="23" t="s">
        <v>326</v>
      </c>
      <c r="D72" s="23" t="s">
        <v>126</v>
      </c>
      <c r="E72" s="23" t="s">
        <v>127</v>
      </c>
      <c r="F72">
        <v>74444.399999999994</v>
      </c>
      <c r="G72">
        <v>28626.809999999998</v>
      </c>
    </row>
    <row r="73" spans="1:7" x14ac:dyDescent="0.25">
      <c r="A73" s="3" t="s">
        <v>317</v>
      </c>
      <c r="C73" s="23" t="s">
        <v>324</v>
      </c>
      <c r="D73" s="23" t="s">
        <v>128</v>
      </c>
      <c r="E73" s="23" t="s">
        <v>129</v>
      </c>
      <c r="F73">
        <v>467037.3</v>
      </c>
      <c r="G73">
        <v>409038.83</v>
      </c>
    </row>
    <row r="74" spans="1:7" x14ac:dyDescent="0.25">
      <c r="A74" s="3" t="s">
        <v>317</v>
      </c>
      <c r="C74" s="23" t="s">
        <v>324</v>
      </c>
      <c r="D74" s="23" t="s">
        <v>130</v>
      </c>
      <c r="E74" s="23" t="s">
        <v>131</v>
      </c>
      <c r="F74">
        <v>214574.19000000003</v>
      </c>
      <c r="G74">
        <v>167673.31</v>
      </c>
    </row>
    <row r="75" spans="1:7" x14ac:dyDescent="0.25">
      <c r="A75" s="3" t="s">
        <v>317</v>
      </c>
      <c r="C75" s="23" t="s">
        <v>320</v>
      </c>
      <c r="D75" s="23" t="s">
        <v>132</v>
      </c>
      <c r="E75" s="23" t="s">
        <v>133</v>
      </c>
      <c r="F75">
        <v>0</v>
      </c>
      <c r="G75">
        <v>0</v>
      </c>
    </row>
    <row r="76" spans="1:7" x14ac:dyDescent="0.25">
      <c r="A76" s="3" t="s">
        <v>317</v>
      </c>
      <c r="C76" s="23" t="s">
        <v>326</v>
      </c>
      <c r="D76" s="23" t="s">
        <v>134</v>
      </c>
      <c r="E76" s="23" t="s">
        <v>135</v>
      </c>
      <c r="F76">
        <v>44768.689999999995</v>
      </c>
      <c r="G76">
        <v>62659.789999999994</v>
      </c>
    </row>
    <row r="77" spans="1:7" x14ac:dyDescent="0.25">
      <c r="A77" s="3" t="s">
        <v>317</v>
      </c>
      <c r="C77" s="23" t="s">
        <v>324</v>
      </c>
      <c r="D77" s="23" t="s">
        <v>136</v>
      </c>
      <c r="E77" s="23" t="s">
        <v>137</v>
      </c>
      <c r="F77">
        <v>98499.540000000008</v>
      </c>
      <c r="G77">
        <v>26744.49</v>
      </c>
    </row>
    <row r="78" spans="1:7" x14ac:dyDescent="0.25">
      <c r="A78" s="3" t="s">
        <v>317</v>
      </c>
      <c r="C78" s="23" t="s">
        <v>324</v>
      </c>
      <c r="D78" s="23" t="s">
        <v>138</v>
      </c>
      <c r="E78" s="23" t="s">
        <v>139</v>
      </c>
      <c r="F78">
        <v>380657.9</v>
      </c>
      <c r="G78">
        <v>360967.14</v>
      </c>
    </row>
    <row r="79" spans="1:7" x14ac:dyDescent="0.25">
      <c r="A79" s="3" t="s">
        <v>317</v>
      </c>
      <c r="C79" s="23" t="s">
        <v>324</v>
      </c>
      <c r="D79" s="23" t="s">
        <v>140</v>
      </c>
      <c r="E79" s="23" t="s">
        <v>141</v>
      </c>
      <c r="F79">
        <v>74150.98000000001</v>
      </c>
      <c r="G79">
        <v>64985.409999999996</v>
      </c>
    </row>
    <row r="80" spans="1:7" x14ac:dyDescent="0.25">
      <c r="A80" s="3" t="s">
        <v>317</v>
      </c>
      <c r="C80" s="23" t="s">
        <v>325</v>
      </c>
      <c r="D80" s="23" t="s">
        <v>142</v>
      </c>
      <c r="E80" s="23" t="s">
        <v>143</v>
      </c>
      <c r="F80">
        <v>268554.39</v>
      </c>
      <c r="G80">
        <v>195058.41</v>
      </c>
    </row>
    <row r="81" spans="1:7" x14ac:dyDescent="0.25">
      <c r="A81" s="3" t="s">
        <v>317</v>
      </c>
      <c r="C81" s="23" t="s">
        <v>329</v>
      </c>
      <c r="D81" s="23" t="s">
        <v>144</v>
      </c>
      <c r="E81" s="23" t="s">
        <v>145</v>
      </c>
      <c r="F81">
        <v>0</v>
      </c>
      <c r="G81">
        <v>0</v>
      </c>
    </row>
    <row r="82" spans="1:7" x14ac:dyDescent="0.25">
      <c r="A82" s="3" t="s">
        <v>317</v>
      </c>
      <c r="C82" s="23" t="s">
        <v>326</v>
      </c>
      <c r="D82" s="23" t="s">
        <v>146</v>
      </c>
      <c r="E82" s="23" t="s">
        <v>147</v>
      </c>
      <c r="F82">
        <v>74709.23000000001</v>
      </c>
      <c r="G82">
        <v>35928.14</v>
      </c>
    </row>
    <row r="83" spans="1:7" x14ac:dyDescent="0.25">
      <c r="A83" s="3" t="s">
        <v>317</v>
      </c>
      <c r="C83" s="23" t="s">
        <v>326</v>
      </c>
      <c r="D83" s="23" t="s">
        <v>148</v>
      </c>
      <c r="E83" s="23" t="s">
        <v>149</v>
      </c>
      <c r="F83">
        <v>82555.55</v>
      </c>
      <c r="G83">
        <v>40172.620000000003</v>
      </c>
    </row>
    <row r="84" spans="1:7" x14ac:dyDescent="0.25">
      <c r="A84" s="3" t="s">
        <v>317</v>
      </c>
      <c r="C84" s="23" t="s">
        <v>326</v>
      </c>
      <c r="D84" s="23" t="s">
        <v>150</v>
      </c>
      <c r="E84" s="23" t="s">
        <v>151</v>
      </c>
      <c r="F84">
        <v>107080.79</v>
      </c>
      <c r="G84">
        <v>77019.08</v>
      </c>
    </row>
    <row r="85" spans="1:7" x14ac:dyDescent="0.25">
      <c r="A85" s="3" t="s">
        <v>317</v>
      </c>
      <c r="C85" s="23" t="s">
        <v>320</v>
      </c>
      <c r="D85" s="23" t="s">
        <v>152</v>
      </c>
      <c r="E85" s="23" t="s">
        <v>153</v>
      </c>
      <c r="F85">
        <v>0</v>
      </c>
      <c r="G85">
        <v>0</v>
      </c>
    </row>
    <row r="86" spans="1:7" x14ac:dyDescent="0.25">
      <c r="A86" s="3" t="s">
        <v>317</v>
      </c>
      <c r="C86" s="23" t="s">
        <v>327</v>
      </c>
      <c r="D86" s="23" t="s">
        <v>154</v>
      </c>
      <c r="E86" s="23" t="s">
        <v>155</v>
      </c>
      <c r="F86">
        <v>459792.71</v>
      </c>
      <c r="G86">
        <v>446815.39</v>
      </c>
    </row>
    <row r="87" spans="1:7" x14ac:dyDescent="0.25">
      <c r="A87" s="3" t="s">
        <v>317</v>
      </c>
      <c r="C87" s="23" t="s">
        <v>324</v>
      </c>
      <c r="D87" s="23" t="s">
        <v>156</v>
      </c>
      <c r="E87" s="23" t="s">
        <v>157</v>
      </c>
      <c r="F87">
        <v>86085.6</v>
      </c>
      <c r="G87">
        <v>57708.759999999995</v>
      </c>
    </row>
    <row r="88" spans="1:7" x14ac:dyDescent="0.25">
      <c r="A88" s="3" t="s">
        <v>317</v>
      </c>
      <c r="C88" s="23" t="s">
        <v>326</v>
      </c>
      <c r="D88" s="23" t="s">
        <v>158</v>
      </c>
      <c r="E88" s="23" t="s">
        <v>159</v>
      </c>
      <c r="F88">
        <v>0</v>
      </c>
      <c r="G88">
        <v>0</v>
      </c>
    </row>
    <row r="89" spans="1:7" x14ac:dyDescent="0.25">
      <c r="A89" s="3" t="s">
        <v>317</v>
      </c>
      <c r="C89" s="23" t="s">
        <v>325</v>
      </c>
      <c r="D89" s="23" t="s">
        <v>160</v>
      </c>
      <c r="E89" s="23" t="s">
        <v>161</v>
      </c>
      <c r="F89">
        <v>596435.39</v>
      </c>
      <c r="G89">
        <v>308297.40000000002</v>
      </c>
    </row>
    <row r="90" spans="1:7" x14ac:dyDescent="0.25">
      <c r="A90" s="3" t="s">
        <v>317</v>
      </c>
      <c r="C90" s="23" t="s">
        <v>325</v>
      </c>
      <c r="D90" s="23" t="s">
        <v>162</v>
      </c>
      <c r="E90" s="23" t="s">
        <v>163</v>
      </c>
      <c r="F90">
        <v>238257.85</v>
      </c>
      <c r="G90">
        <v>186613.89</v>
      </c>
    </row>
    <row r="91" spans="1:7" x14ac:dyDescent="0.25">
      <c r="A91" s="3" t="s">
        <v>317</v>
      </c>
      <c r="C91" s="23" t="s">
        <v>329</v>
      </c>
      <c r="D91" s="23" t="s">
        <v>164</v>
      </c>
      <c r="E91" s="23" t="s">
        <v>165</v>
      </c>
      <c r="F91">
        <v>0</v>
      </c>
      <c r="G91">
        <v>0</v>
      </c>
    </row>
    <row r="92" spans="1:7" x14ac:dyDescent="0.25">
      <c r="A92" s="3" t="s">
        <v>317</v>
      </c>
      <c r="C92" s="23" t="s">
        <v>320</v>
      </c>
      <c r="D92" s="23" t="s">
        <v>166</v>
      </c>
      <c r="E92" s="23" t="s">
        <v>167</v>
      </c>
      <c r="F92">
        <v>0</v>
      </c>
      <c r="G92">
        <v>0</v>
      </c>
    </row>
    <row r="93" spans="1:7" x14ac:dyDescent="0.25">
      <c r="A93" s="3" t="s">
        <v>317</v>
      </c>
      <c r="C93" s="23" t="s">
        <v>320</v>
      </c>
      <c r="D93" s="23" t="s">
        <v>168</v>
      </c>
      <c r="E93" s="23" t="s">
        <v>169</v>
      </c>
      <c r="F93">
        <v>0</v>
      </c>
      <c r="G93">
        <v>0</v>
      </c>
    </row>
    <row r="94" spans="1:7" x14ac:dyDescent="0.25">
      <c r="A94" s="3" t="s">
        <v>317</v>
      </c>
      <c r="C94" s="23" t="s">
        <v>325</v>
      </c>
      <c r="D94" s="23" t="s">
        <v>170</v>
      </c>
      <c r="E94" s="23" t="s">
        <v>171</v>
      </c>
      <c r="F94">
        <v>0</v>
      </c>
      <c r="G94">
        <v>0</v>
      </c>
    </row>
    <row r="95" spans="1:7" x14ac:dyDescent="0.25">
      <c r="A95" s="3" t="s">
        <v>317</v>
      </c>
      <c r="C95" s="23" t="s">
        <v>324</v>
      </c>
      <c r="D95" s="23" t="s">
        <v>172</v>
      </c>
      <c r="E95" s="23" t="s">
        <v>173</v>
      </c>
      <c r="F95">
        <v>47596.42</v>
      </c>
      <c r="G95">
        <v>76894.11</v>
      </c>
    </row>
    <row r="96" spans="1:7" x14ac:dyDescent="0.25">
      <c r="A96" s="3" t="s">
        <v>317</v>
      </c>
      <c r="C96" s="23" t="s">
        <v>327</v>
      </c>
      <c r="D96" s="23" t="s">
        <v>174</v>
      </c>
      <c r="E96" s="23" t="s">
        <v>175</v>
      </c>
      <c r="F96">
        <v>439247.52</v>
      </c>
      <c r="G96">
        <v>273648.71000000002</v>
      </c>
    </row>
    <row r="97" spans="1:7" x14ac:dyDescent="0.25">
      <c r="A97" s="3" t="s">
        <v>317</v>
      </c>
      <c r="C97" s="23" t="s">
        <v>325</v>
      </c>
      <c r="D97" s="23" t="s">
        <v>176</v>
      </c>
      <c r="E97" s="23" t="s">
        <v>177</v>
      </c>
      <c r="F97">
        <v>722399.85000000009</v>
      </c>
      <c r="G97">
        <v>508017.03</v>
      </c>
    </row>
    <row r="98" spans="1:7" x14ac:dyDescent="0.25">
      <c r="A98" s="3" t="s">
        <v>317</v>
      </c>
      <c r="C98" s="23" t="s">
        <v>329</v>
      </c>
      <c r="D98" s="23" t="s">
        <v>178</v>
      </c>
      <c r="E98" s="23" t="s">
        <v>179</v>
      </c>
      <c r="F98">
        <v>170236.91</v>
      </c>
      <c r="G98">
        <v>127135.90000000001</v>
      </c>
    </row>
    <row r="99" spans="1:7" x14ac:dyDescent="0.25">
      <c r="A99" s="3" t="s">
        <v>317</v>
      </c>
      <c r="C99" s="23" t="s">
        <v>326</v>
      </c>
      <c r="D99" s="23" t="s">
        <v>180</v>
      </c>
      <c r="E99" s="23" t="s">
        <v>181</v>
      </c>
      <c r="F99">
        <v>37956.729999999996</v>
      </c>
      <c r="G99">
        <v>80573.680000000008</v>
      </c>
    </row>
    <row r="100" spans="1:7" x14ac:dyDescent="0.25">
      <c r="A100" s="3" t="s">
        <v>317</v>
      </c>
      <c r="C100" s="23" t="s">
        <v>327</v>
      </c>
      <c r="D100" s="23" t="s">
        <v>182</v>
      </c>
      <c r="E100" s="23" t="s">
        <v>183</v>
      </c>
      <c r="F100">
        <v>982659.22</v>
      </c>
      <c r="G100">
        <v>576978.65</v>
      </c>
    </row>
    <row r="101" spans="1:7" x14ac:dyDescent="0.25">
      <c r="A101" s="3" t="s">
        <v>317</v>
      </c>
      <c r="C101" s="23" t="s">
        <v>325</v>
      </c>
      <c r="D101" s="23" t="s">
        <v>184</v>
      </c>
      <c r="E101" s="23" t="s">
        <v>185</v>
      </c>
      <c r="F101">
        <v>0</v>
      </c>
      <c r="G101">
        <v>0</v>
      </c>
    </row>
    <row r="102" spans="1:7" x14ac:dyDescent="0.25">
      <c r="A102" s="3" t="s">
        <v>317</v>
      </c>
      <c r="C102" s="23" t="s">
        <v>325</v>
      </c>
      <c r="D102" s="23" t="s">
        <v>186</v>
      </c>
      <c r="E102" s="23" t="s">
        <v>187</v>
      </c>
      <c r="F102">
        <v>424131.63</v>
      </c>
      <c r="G102">
        <v>295192.89</v>
      </c>
    </row>
    <row r="103" spans="1:7" x14ac:dyDescent="0.25">
      <c r="A103" s="3" t="s">
        <v>317</v>
      </c>
      <c r="C103" s="23" t="s">
        <v>329</v>
      </c>
      <c r="D103" s="23" t="s">
        <v>188</v>
      </c>
      <c r="E103" s="23" t="s">
        <v>189</v>
      </c>
      <c r="F103">
        <v>140794.57999999999</v>
      </c>
      <c r="G103">
        <v>77764.09</v>
      </c>
    </row>
    <row r="104" spans="1:7" x14ac:dyDescent="0.25">
      <c r="A104" s="3" t="s">
        <v>317</v>
      </c>
      <c r="C104" s="23" t="s">
        <v>326</v>
      </c>
      <c r="D104" s="23" t="s">
        <v>190</v>
      </c>
      <c r="E104" s="23" t="s">
        <v>191</v>
      </c>
      <c r="F104">
        <v>0</v>
      </c>
      <c r="G104">
        <v>0</v>
      </c>
    </row>
    <row r="105" spans="1:7" x14ac:dyDescent="0.25">
      <c r="A105" s="3" t="s">
        <v>317</v>
      </c>
      <c r="C105" s="23" t="s">
        <v>320</v>
      </c>
      <c r="D105" s="23" t="s">
        <v>192</v>
      </c>
      <c r="E105" s="23" t="s">
        <v>193</v>
      </c>
      <c r="F105">
        <v>0</v>
      </c>
      <c r="G105">
        <v>0</v>
      </c>
    </row>
    <row r="106" spans="1:7" x14ac:dyDescent="0.25">
      <c r="A106" s="3" t="s">
        <v>317</v>
      </c>
      <c r="C106" s="23" t="s">
        <v>324</v>
      </c>
      <c r="D106" s="23" t="s">
        <v>194</v>
      </c>
      <c r="E106" s="23" t="s">
        <v>195</v>
      </c>
      <c r="F106">
        <v>121196.11</v>
      </c>
      <c r="G106">
        <v>73668.31</v>
      </c>
    </row>
    <row r="107" spans="1:7" x14ac:dyDescent="0.25">
      <c r="A107" s="3" t="s">
        <v>317</v>
      </c>
      <c r="C107" s="23" t="s">
        <v>326</v>
      </c>
      <c r="D107" s="23" t="s">
        <v>196</v>
      </c>
      <c r="E107" s="23" t="s">
        <v>197</v>
      </c>
      <c r="F107">
        <v>0</v>
      </c>
      <c r="G107">
        <v>0</v>
      </c>
    </row>
    <row r="108" spans="1:7" x14ac:dyDescent="0.25">
      <c r="A108" s="3" t="s">
        <v>317</v>
      </c>
      <c r="C108" s="23" t="s">
        <v>326</v>
      </c>
      <c r="D108" s="23" t="s">
        <v>198</v>
      </c>
      <c r="E108" s="23" t="s">
        <v>199</v>
      </c>
      <c r="F108">
        <v>51644.840000000004</v>
      </c>
      <c r="G108">
        <v>71986.69</v>
      </c>
    </row>
    <row r="109" spans="1:7" x14ac:dyDescent="0.25">
      <c r="A109" s="3" t="s">
        <v>317</v>
      </c>
      <c r="C109" s="23" t="s">
        <v>328</v>
      </c>
      <c r="D109" s="23" t="s">
        <v>200</v>
      </c>
      <c r="E109" s="23" t="s">
        <v>201</v>
      </c>
      <c r="F109">
        <v>330641.46000000002</v>
      </c>
      <c r="G109">
        <v>249802.24999999997</v>
      </c>
    </row>
    <row r="110" spans="1:7" x14ac:dyDescent="0.25">
      <c r="A110" s="3" t="s">
        <v>317</v>
      </c>
      <c r="C110" s="23" t="s">
        <v>329</v>
      </c>
      <c r="D110" s="23" t="s">
        <v>202</v>
      </c>
      <c r="E110" s="23" t="s">
        <v>203</v>
      </c>
      <c r="F110">
        <v>215739.7</v>
      </c>
      <c r="G110">
        <v>68486.47</v>
      </c>
    </row>
    <row r="111" spans="1:7" x14ac:dyDescent="0.25">
      <c r="A111" s="3" t="s">
        <v>317</v>
      </c>
      <c r="C111" s="23" t="s">
        <v>328</v>
      </c>
      <c r="D111" s="23" t="s">
        <v>204</v>
      </c>
      <c r="E111" s="23" t="s">
        <v>205</v>
      </c>
      <c r="F111">
        <v>350305.89</v>
      </c>
      <c r="G111">
        <v>350804.36</v>
      </c>
    </row>
    <row r="112" spans="1:7" x14ac:dyDescent="0.25">
      <c r="A112" s="3" t="s">
        <v>317</v>
      </c>
      <c r="C112" s="23" t="s">
        <v>328</v>
      </c>
      <c r="D112" s="23" t="s">
        <v>206</v>
      </c>
      <c r="E112" s="23" t="s">
        <v>207</v>
      </c>
      <c r="F112">
        <v>245357.85</v>
      </c>
      <c r="G112">
        <v>355033.17</v>
      </c>
    </row>
    <row r="113" spans="1:7" x14ac:dyDescent="0.25">
      <c r="A113" s="3" t="s">
        <v>317</v>
      </c>
      <c r="C113" s="23" t="s">
        <v>325</v>
      </c>
      <c r="D113" s="23" t="s">
        <v>208</v>
      </c>
      <c r="E113" s="23" t="s">
        <v>209</v>
      </c>
      <c r="F113">
        <v>957002.68</v>
      </c>
      <c r="G113">
        <v>916774.09</v>
      </c>
    </row>
    <row r="114" spans="1:7" x14ac:dyDescent="0.25">
      <c r="A114" s="3" t="s">
        <v>317</v>
      </c>
      <c r="C114" s="23" t="s">
        <v>320</v>
      </c>
      <c r="D114" s="23" t="s">
        <v>210</v>
      </c>
      <c r="E114" s="23" t="s">
        <v>211</v>
      </c>
      <c r="F114">
        <v>218813.48</v>
      </c>
      <c r="G114">
        <v>69249.31</v>
      </c>
    </row>
    <row r="115" spans="1:7" x14ac:dyDescent="0.25">
      <c r="A115" s="3" t="s">
        <v>317</v>
      </c>
      <c r="C115" s="23" t="s">
        <v>329</v>
      </c>
      <c r="D115" s="23" t="s">
        <v>212</v>
      </c>
      <c r="E115" s="23" t="s">
        <v>213</v>
      </c>
      <c r="F115">
        <v>129735.03</v>
      </c>
      <c r="G115">
        <v>103199.25</v>
      </c>
    </row>
    <row r="116" spans="1:7" x14ac:dyDescent="0.25">
      <c r="A116" s="3" t="s">
        <v>317</v>
      </c>
      <c r="C116" s="23" t="s">
        <v>328</v>
      </c>
      <c r="D116" s="23" t="s">
        <v>214</v>
      </c>
      <c r="E116" s="23" t="s">
        <v>215</v>
      </c>
      <c r="F116">
        <v>400667</v>
      </c>
      <c r="G116">
        <v>189727.19</v>
      </c>
    </row>
    <row r="117" spans="1:7" x14ac:dyDescent="0.25">
      <c r="A117" s="3" t="s">
        <v>317</v>
      </c>
      <c r="C117" s="23" t="s">
        <v>320</v>
      </c>
      <c r="D117" s="23" t="s">
        <v>216</v>
      </c>
      <c r="E117" s="23" t="s">
        <v>217</v>
      </c>
      <c r="F117">
        <v>125842.47</v>
      </c>
      <c r="G117">
        <v>134038.63999999998</v>
      </c>
    </row>
    <row r="118" spans="1:7" x14ac:dyDescent="0.25">
      <c r="A118" s="3" t="s">
        <v>317</v>
      </c>
      <c r="C118" s="23" t="s">
        <v>328</v>
      </c>
      <c r="D118" s="23" t="s">
        <v>218</v>
      </c>
      <c r="E118" s="23" t="s">
        <v>219</v>
      </c>
      <c r="F118">
        <v>454555.75999999995</v>
      </c>
      <c r="G118">
        <v>464912.16</v>
      </c>
    </row>
    <row r="119" spans="1:7" x14ac:dyDescent="0.25">
      <c r="A119" s="3" t="s">
        <v>317</v>
      </c>
      <c r="C119" s="23" t="s">
        <v>328</v>
      </c>
      <c r="D119" s="23" t="s">
        <v>220</v>
      </c>
      <c r="E119" s="23" t="s">
        <v>221</v>
      </c>
      <c r="F119">
        <v>372934.84</v>
      </c>
      <c r="G119">
        <v>224960.99</v>
      </c>
    </row>
    <row r="120" spans="1:7" x14ac:dyDescent="0.25">
      <c r="A120" s="3" t="s">
        <v>317</v>
      </c>
      <c r="C120" s="23" t="s">
        <v>328</v>
      </c>
      <c r="D120" s="23" t="s">
        <v>222</v>
      </c>
      <c r="E120" s="23" t="s">
        <v>223</v>
      </c>
      <c r="F120">
        <v>229677.24</v>
      </c>
      <c r="G120">
        <v>186512.08000000002</v>
      </c>
    </row>
    <row r="121" spans="1:7" x14ac:dyDescent="0.25">
      <c r="A121" s="3" t="s">
        <v>317</v>
      </c>
      <c r="C121" s="23" t="s">
        <v>326</v>
      </c>
      <c r="D121" s="23" t="s">
        <v>224</v>
      </c>
      <c r="E121" s="23" t="s">
        <v>225</v>
      </c>
      <c r="F121">
        <v>111994.6</v>
      </c>
      <c r="G121">
        <v>122774.79</v>
      </c>
    </row>
    <row r="122" spans="1:7" x14ac:dyDescent="0.25">
      <c r="A122" s="3" t="s">
        <v>317</v>
      </c>
      <c r="C122" s="23" t="s">
        <v>329</v>
      </c>
      <c r="D122" s="23" t="s">
        <v>226</v>
      </c>
      <c r="E122" s="23" t="s">
        <v>227</v>
      </c>
      <c r="F122">
        <v>231092.59000000003</v>
      </c>
      <c r="G122">
        <v>99379.03</v>
      </c>
    </row>
    <row r="123" spans="1:7" x14ac:dyDescent="0.25">
      <c r="A123" s="3" t="s">
        <v>317</v>
      </c>
      <c r="C123" s="23" t="s">
        <v>326</v>
      </c>
      <c r="D123" s="23" t="s">
        <v>228</v>
      </c>
      <c r="E123" s="23" t="s">
        <v>229</v>
      </c>
      <c r="F123">
        <v>0</v>
      </c>
      <c r="G123">
        <v>0</v>
      </c>
    </row>
    <row r="124" spans="1:7" x14ac:dyDescent="0.25">
      <c r="A124" s="3" t="s">
        <v>317</v>
      </c>
      <c r="C124" s="23" t="s">
        <v>326</v>
      </c>
      <c r="D124" s="23" t="s">
        <v>230</v>
      </c>
      <c r="E124" s="23" t="s">
        <v>231</v>
      </c>
      <c r="F124">
        <v>37923.99</v>
      </c>
      <c r="G124">
        <v>17532.310000000001</v>
      </c>
    </row>
    <row r="125" spans="1:7" x14ac:dyDescent="0.25">
      <c r="A125" s="3" t="s">
        <v>317</v>
      </c>
      <c r="C125" s="23" t="s">
        <v>326</v>
      </c>
      <c r="D125" s="23" t="s">
        <v>232</v>
      </c>
      <c r="E125" s="23" t="s">
        <v>233</v>
      </c>
      <c r="F125">
        <v>0</v>
      </c>
      <c r="G125">
        <v>0</v>
      </c>
    </row>
    <row r="126" spans="1:7" x14ac:dyDescent="0.25">
      <c r="A126" s="3" t="s">
        <v>317</v>
      </c>
      <c r="C126" s="23" t="s">
        <v>329</v>
      </c>
      <c r="D126" s="23" t="s">
        <v>234</v>
      </c>
      <c r="E126" s="23" t="s">
        <v>235</v>
      </c>
      <c r="F126">
        <v>165333.66</v>
      </c>
      <c r="G126">
        <v>138416.53999999998</v>
      </c>
    </row>
    <row r="127" spans="1:7" x14ac:dyDescent="0.25">
      <c r="A127" s="3" t="s">
        <v>317</v>
      </c>
      <c r="C127" s="23" t="s">
        <v>329</v>
      </c>
      <c r="D127" s="23" t="s">
        <v>236</v>
      </c>
      <c r="E127" s="23" t="s">
        <v>237</v>
      </c>
      <c r="F127">
        <v>159857.95000000001</v>
      </c>
      <c r="G127">
        <v>91402.38</v>
      </c>
    </row>
    <row r="128" spans="1:7" x14ac:dyDescent="0.25">
      <c r="A128" s="3" t="s">
        <v>317</v>
      </c>
      <c r="C128" s="23" t="s">
        <v>326</v>
      </c>
      <c r="D128" s="23" t="s">
        <v>238</v>
      </c>
      <c r="E128" s="23" t="s">
        <v>239</v>
      </c>
      <c r="F128">
        <v>24261.420000000002</v>
      </c>
      <c r="G128">
        <v>20487.04</v>
      </c>
    </row>
    <row r="129" spans="1:7" x14ac:dyDescent="0.25">
      <c r="A129" s="3" t="s">
        <v>317</v>
      </c>
      <c r="C129" s="23" t="s">
        <v>320</v>
      </c>
      <c r="D129" s="23" t="s">
        <v>240</v>
      </c>
      <c r="E129" s="23" t="s">
        <v>241</v>
      </c>
      <c r="F129">
        <v>209252.59</v>
      </c>
      <c r="G129">
        <v>123773.86000000002</v>
      </c>
    </row>
    <row r="130" spans="1:7" x14ac:dyDescent="0.25">
      <c r="A130" s="3" t="s">
        <v>317</v>
      </c>
      <c r="C130" s="23" t="s">
        <v>324</v>
      </c>
      <c r="D130" s="23" t="s">
        <v>242</v>
      </c>
      <c r="E130" s="23" t="s">
        <v>243</v>
      </c>
      <c r="F130">
        <v>309316.58</v>
      </c>
      <c r="G130">
        <v>166156.09999999998</v>
      </c>
    </row>
    <row r="131" spans="1:7" x14ac:dyDescent="0.25">
      <c r="A131" s="3" t="s">
        <v>317</v>
      </c>
      <c r="C131" s="23" t="s">
        <v>326</v>
      </c>
      <c r="D131" s="23" t="s">
        <v>244</v>
      </c>
      <c r="E131" s="23" t="s">
        <v>245</v>
      </c>
      <c r="F131">
        <v>33135.69</v>
      </c>
      <c r="G131">
        <v>22707.39</v>
      </c>
    </row>
    <row r="132" spans="1:7" x14ac:dyDescent="0.25">
      <c r="A132" s="3" t="s">
        <v>317</v>
      </c>
      <c r="C132" s="23" t="s">
        <v>324</v>
      </c>
      <c r="D132" s="23" t="s">
        <v>246</v>
      </c>
      <c r="E132" s="23" t="s">
        <v>247</v>
      </c>
      <c r="F132">
        <v>133000.74</v>
      </c>
      <c r="G132">
        <v>69644.45</v>
      </c>
    </row>
    <row r="133" spans="1:7" x14ac:dyDescent="0.25">
      <c r="A133" s="3" t="s">
        <v>317</v>
      </c>
      <c r="C133" s="23" t="s">
        <v>320</v>
      </c>
      <c r="D133" s="23" t="s">
        <v>248</v>
      </c>
      <c r="E133" s="23" t="s">
        <v>249</v>
      </c>
      <c r="F133">
        <v>187633.64</v>
      </c>
      <c r="G133">
        <v>95739.680000000008</v>
      </c>
    </row>
    <row r="134" spans="1:7" x14ac:dyDescent="0.25">
      <c r="A134" s="3" t="s">
        <v>317</v>
      </c>
      <c r="C134" s="23" t="s">
        <v>329</v>
      </c>
      <c r="D134" s="23" t="s">
        <v>250</v>
      </c>
      <c r="E134" s="23" t="s">
        <v>251</v>
      </c>
      <c r="F134">
        <v>160117.98000000001</v>
      </c>
      <c r="G134">
        <v>139795.51999999999</v>
      </c>
    </row>
    <row r="135" spans="1:7" x14ac:dyDescent="0.25">
      <c r="A135" s="3" t="s">
        <v>317</v>
      </c>
      <c r="C135" s="23" t="s">
        <v>326</v>
      </c>
      <c r="D135" s="23" t="s">
        <v>252</v>
      </c>
      <c r="E135" s="23" t="s">
        <v>253</v>
      </c>
      <c r="F135">
        <v>19355.91</v>
      </c>
      <c r="G135">
        <v>28779.95</v>
      </c>
    </row>
    <row r="136" spans="1:7" x14ac:dyDescent="0.25">
      <c r="A136" s="3" t="s">
        <v>317</v>
      </c>
      <c r="C136" s="23" t="s">
        <v>326</v>
      </c>
      <c r="D136" s="23" t="s">
        <v>254</v>
      </c>
      <c r="E136" s="23" t="s">
        <v>255</v>
      </c>
      <c r="F136">
        <v>30892.039999999997</v>
      </c>
      <c r="G136">
        <v>46328.61</v>
      </c>
    </row>
    <row r="137" spans="1:7" x14ac:dyDescent="0.25">
      <c r="A137" s="3" t="s">
        <v>317</v>
      </c>
      <c r="C137" s="23" t="s">
        <v>326</v>
      </c>
      <c r="D137" s="23" t="s">
        <v>256</v>
      </c>
      <c r="E137" s="23" t="s">
        <v>257</v>
      </c>
      <c r="F137">
        <v>0</v>
      </c>
      <c r="G137">
        <v>0</v>
      </c>
    </row>
    <row r="138" spans="1:7" x14ac:dyDescent="0.25">
      <c r="A138" s="3" t="s">
        <v>317</v>
      </c>
      <c r="C138" s="23" t="s">
        <v>326</v>
      </c>
      <c r="D138" s="23" t="s">
        <v>258</v>
      </c>
      <c r="E138" s="23" t="s">
        <v>259</v>
      </c>
      <c r="F138">
        <v>40230.68</v>
      </c>
      <c r="G138">
        <v>34066.92</v>
      </c>
    </row>
    <row r="139" spans="1:7" x14ac:dyDescent="0.25">
      <c r="A139" s="3" t="s">
        <v>317</v>
      </c>
      <c r="C139" s="23" t="s">
        <v>326</v>
      </c>
      <c r="D139" s="23" t="s">
        <v>260</v>
      </c>
      <c r="E139" s="23" t="s">
        <v>261</v>
      </c>
      <c r="F139">
        <v>38186.67</v>
      </c>
      <c r="G139">
        <v>6011.2699999999995</v>
      </c>
    </row>
    <row r="140" spans="1:7" x14ac:dyDescent="0.25">
      <c r="A140" s="3" t="s">
        <v>317</v>
      </c>
      <c r="C140" s="23" t="s">
        <v>320</v>
      </c>
      <c r="D140" s="23" t="s">
        <v>262</v>
      </c>
      <c r="E140" s="23" t="s">
        <v>263</v>
      </c>
      <c r="F140">
        <v>162372.26999999999</v>
      </c>
      <c r="G140">
        <v>48912.960000000006</v>
      </c>
    </row>
    <row r="141" spans="1:7" x14ac:dyDescent="0.25">
      <c r="A141" s="3" t="s">
        <v>317</v>
      </c>
      <c r="C141" s="23" t="s">
        <v>320</v>
      </c>
      <c r="D141" s="23" t="s">
        <v>264</v>
      </c>
      <c r="E141" s="23" t="s">
        <v>265</v>
      </c>
      <c r="F141">
        <v>148797.07999999999</v>
      </c>
      <c r="G141">
        <v>152309.32999999999</v>
      </c>
    </row>
    <row r="142" spans="1:7" x14ac:dyDescent="0.25">
      <c r="A142" s="3" t="s">
        <v>317</v>
      </c>
      <c r="C142" s="23" t="s">
        <v>326</v>
      </c>
      <c r="D142" s="23" t="s">
        <v>266</v>
      </c>
      <c r="E142" s="23" t="s">
        <v>267</v>
      </c>
      <c r="F142">
        <v>34190.379999999997</v>
      </c>
      <c r="G142">
        <v>31529.34</v>
      </c>
    </row>
    <row r="143" spans="1:7" x14ac:dyDescent="0.25">
      <c r="A143" s="3" t="s">
        <v>317</v>
      </c>
      <c r="C143" s="23" t="s">
        <v>320</v>
      </c>
      <c r="D143" s="23" t="s">
        <v>268</v>
      </c>
      <c r="E143" s="23" t="s">
        <v>269</v>
      </c>
      <c r="F143">
        <v>173652.99</v>
      </c>
      <c r="G143">
        <v>74138.03</v>
      </c>
    </row>
    <row r="144" spans="1:7" x14ac:dyDescent="0.25">
      <c r="A144" s="3" t="s">
        <v>317</v>
      </c>
      <c r="C144" s="23" t="s">
        <v>328</v>
      </c>
      <c r="D144" s="23" t="s">
        <v>270</v>
      </c>
      <c r="E144" s="23" t="s">
        <v>271</v>
      </c>
      <c r="F144">
        <v>526828.44000000006</v>
      </c>
      <c r="G144">
        <v>409895.54</v>
      </c>
    </row>
    <row r="145" spans="1:7" x14ac:dyDescent="0.25">
      <c r="A145" s="3" t="s">
        <v>317</v>
      </c>
      <c r="C145" s="23" t="s">
        <v>326</v>
      </c>
      <c r="D145" s="23" t="s">
        <v>272</v>
      </c>
      <c r="E145" s="23" t="s">
        <v>273</v>
      </c>
      <c r="F145">
        <v>0</v>
      </c>
      <c r="G145">
        <v>0</v>
      </c>
    </row>
    <row r="146" spans="1:7" x14ac:dyDescent="0.25">
      <c r="A146" s="3" t="s">
        <v>317</v>
      </c>
      <c r="C146" s="23" t="s">
        <v>326</v>
      </c>
      <c r="D146" s="23" t="s">
        <v>274</v>
      </c>
      <c r="E146" s="23" t="s">
        <v>275</v>
      </c>
      <c r="F146">
        <v>0</v>
      </c>
      <c r="G146">
        <v>0</v>
      </c>
    </row>
    <row r="147" spans="1:7" x14ac:dyDescent="0.25">
      <c r="A147" s="3" t="s">
        <v>317</v>
      </c>
      <c r="C147" s="23" t="s">
        <v>326</v>
      </c>
      <c r="D147" s="23" t="s">
        <v>276</v>
      </c>
      <c r="E147" s="23" t="s">
        <v>277</v>
      </c>
      <c r="F147">
        <v>60277.760000000002</v>
      </c>
      <c r="G147">
        <v>63077.47</v>
      </c>
    </row>
    <row r="148" spans="1:7" x14ac:dyDescent="0.25">
      <c r="A148" s="3" t="s">
        <v>317</v>
      </c>
      <c r="C148" s="23" t="s">
        <v>326</v>
      </c>
      <c r="D148" s="23" t="s">
        <v>278</v>
      </c>
      <c r="E148" s="23" t="s">
        <v>279</v>
      </c>
      <c r="F148">
        <v>72755.98</v>
      </c>
      <c r="G148">
        <v>38768.840000000004</v>
      </c>
    </row>
    <row r="149" spans="1:7" x14ac:dyDescent="0.25">
      <c r="A149" s="3" t="s">
        <v>317</v>
      </c>
      <c r="C149" s="23" t="s">
        <v>329</v>
      </c>
      <c r="D149" s="23" t="s">
        <v>280</v>
      </c>
      <c r="E149" s="23" t="s">
        <v>281</v>
      </c>
      <c r="F149">
        <v>253212.95</v>
      </c>
      <c r="G149">
        <v>140609.96</v>
      </c>
    </row>
    <row r="150" spans="1:7" x14ac:dyDescent="0.25">
      <c r="A150" s="3" t="s">
        <v>317</v>
      </c>
      <c r="C150" s="23" t="s">
        <v>329</v>
      </c>
      <c r="D150" s="23" t="s">
        <v>282</v>
      </c>
      <c r="E150" s="23" t="s">
        <v>283</v>
      </c>
      <c r="F150">
        <v>146510.20000000001</v>
      </c>
      <c r="G150">
        <v>142577.9</v>
      </c>
    </row>
    <row r="151" spans="1:7" x14ac:dyDescent="0.25">
      <c r="A151" s="3" t="s">
        <v>317</v>
      </c>
      <c r="C151" s="23" t="s">
        <v>328</v>
      </c>
      <c r="D151" s="23" t="s">
        <v>284</v>
      </c>
      <c r="E151" s="23" t="s">
        <v>285</v>
      </c>
      <c r="F151">
        <v>326386.46999999997</v>
      </c>
      <c r="G151">
        <v>312912.7</v>
      </c>
    </row>
    <row r="152" spans="1:7" x14ac:dyDescent="0.25">
      <c r="A152" s="3" t="s">
        <v>317</v>
      </c>
      <c r="C152" s="23" t="s">
        <v>328</v>
      </c>
      <c r="D152" s="23" t="s">
        <v>286</v>
      </c>
      <c r="E152" s="23" t="s">
        <v>287</v>
      </c>
      <c r="F152">
        <v>735234.58</v>
      </c>
      <c r="G152">
        <v>449256.27</v>
      </c>
    </row>
    <row r="153" spans="1:7" x14ac:dyDescent="0.25">
      <c r="A153" s="3" t="s">
        <v>317</v>
      </c>
      <c r="C153" s="23" t="s">
        <v>320</v>
      </c>
      <c r="D153" s="23" t="s">
        <v>288</v>
      </c>
      <c r="E153" s="23" t="s">
        <v>289</v>
      </c>
      <c r="F153">
        <v>124817.39</v>
      </c>
      <c r="G153">
        <v>56194.799999999996</v>
      </c>
    </row>
    <row r="154" spans="1:7" x14ac:dyDescent="0.25">
      <c r="A154" s="3" t="s">
        <v>317</v>
      </c>
      <c r="C154" s="23" t="s">
        <v>329</v>
      </c>
      <c r="D154" s="23" t="s">
        <v>290</v>
      </c>
      <c r="E154" s="23" t="s">
        <v>291</v>
      </c>
      <c r="F154">
        <v>432025.51999999996</v>
      </c>
      <c r="G154">
        <v>187638.15000000002</v>
      </c>
    </row>
    <row r="155" spans="1:7" x14ac:dyDescent="0.25">
      <c r="A155" s="3" t="s">
        <v>317</v>
      </c>
      <c r="C155" s="23" t="s">
        <v>320</v>
      </c>
      <c r="D155" s="23" t="s">
        <v>292</v>
      </c>
      <c r="E155" s="23" t="s">
        <v>293</v>
      </c>
      <c r="F155">
        <v>357996.52</v>
      </c>
      <c r="G155">
        <v>193902.93000000002</v>
      </c>
    </row>
    <row r="156" spans="1:7" x14ac:dyDescent="0.25">
      <c r="A156" s="3" t="s">
        <v>317</v>
      </c>
      <c r="C156" s="23" t="s">
        <v>329</v>
      </c>
      <c r="D156" s="23" t="s">
        <v>294</v>
      </c>
      <c r="E156" s="23" t="s">
        <v>295</v>
      </c>
      <c r="F156">
        <v>80064.72</v>
      </c>
      <c r="G156">
        <v>41666.85</v>
      </c>
    </row>
    <row r="157" spans="1:7" x14ac:dyDescent="0.25">
      <c r="A157" s="3" t="s">
        <v>317</v>
      </c>
      <c r="C157" s="23" t="s">
        <v>329</v>
      </c>
      <c r="D157" s="23" t="s">
        <v>296</v>
      </c>
      <c r="E157" s="23" t="s">
        <v>297</v>
      </c>
      <c r="F157">
        <v>57099.78</v>
      </c>
      <c r="G157">
        <v>97341.98</v>
      </c>
    </row>
    <row r="158" spans="1:7" x14ac:dyDescent="0.25">
      <c r="A158" s="3" t="s">
        <v>317</v>
      </c>
      <c r="C158" s="23" t="s">
        <v>329</v>
      </c>
      <c r="D158" s="23" t="s">
        <v>298</v>
      </c>
      <c r="E158" s="23" t="s">
        <v>299</v>
      </c>
      <c r="F158">
        <v>352527.83</v>
      </c>
      <c r="G158">
        <v>146441.60000000001</v>
      </c>
    </row>
    <row r="159" spans="1:7" x14ac:dyDescent="0.25">
      <c r="A159" s="3" t="s">
        <v>317</v>
      </c>
      <c r="C159" s="23" t="s">
        <v>328</v>
      </c>
      <c r="D159" s="23" t="s">
        <v>300</v>
      </c>
      <c r="E159" s="23" t="s">
        <v>301</v>
      </c>
      <c r="F159">
        <v>702725.61</v>
      </c>
      <c r="G159">
        <v>582002.36</v>
      </c>
    </row>
    <row r="160" spans="1:7" x14ac:dyDescent="0.25">
      <c r="A160" s="3" t="s">
        <v>317</v>
      </c>
      <c r="C160" s="23" t="s">
        <v>326</v>
      </c>
      <c r="D160" s="23" t="s">
        <v>302</v>
      </c>
      <c r="E160" s="23" t="s">
        <v>303</v>
      </c>
      <c r="F160">
        <v>101666.12000000001</v>
      </c>
      <c r="G160">
        <v>58486.98</v>
      </c>
    </row>
    <row r="161" spans="1:7" x14ac:dyDescent="0.25">
      <c r="A161" s="3" t="s">
        <v>317</v>
      </c>
      <c r="C161" s="23" t="s">
        <v>326</v>
      </c>
      <c r="D161" s="23" t="s">
        <v>336</v>
      </c>
      <c r="E161" s="23" t="s">
        <v>337</v>
      </c>
      <c r="F161">
        <v>0</v>
      </c>
      <c r="G161">
        <v>0</v>
      </c>
    </row>
    <row r="162" spans="1:7" x14ac:dyDescent="0.25">
      <c r="A162" s="3" t="s">
        <v>317</v>
      </c>
      <c r="C162" s="23" t="s">
        <v>326</v>
      </c>
      <c r="D162" s="23" t="s">
        <v>338</v>
      </c>
      <c r="E162" s="23" t="s">
        <v>339</v>
      </c>
      <c r="F162">
        <v>19862.75</v>
      </c>
      <c r="G162">
        <v>10319.769999999999</v>
      </c>
    </row>
    <row r="163" spans="1:7" x14ac:dyDescent="0.25">
      <c r="A163" s="3" t="s">
        <v>317</v>
      </c>
      <c r="C163" s="23" t="s">
        <v>326</v>
      </c>
      <c r="D163" s="23" t="s">
        <v>340</v>
      </c>
      <c r="E163" s="23" t="s">
        <v>341</v>
      </c>
      <c r="F163">
        <v>29924.91</v>
      </c>
      <c r="G163">
        <v>13445.669999999998</v>
      </c>
    </row>
    <row r="164" spans="1:7" x14ac:dyDescent="0.25">
      <c r="A164" s="3" t="s">
        <v>317</v>
      </c>
      <c r="C164" s="23" t="s">
        <v>326</v>
      </c>
      <c r="D164" s="23" t="s">
        <v>342</v>
      </c>
      <c r="E164" s="23" t="s">
        <v>343</v>
      </c>
      <c r="F164">
        <v>22366.95</v>
      </c>
      <c r="G164">
        <v>9900.24</v>
      </c>
    </row>
    <row r="165" spans="1:7" x14ac:dyDescent="0.25">
      <c r="A165" s="3" t="s">
        <v>317</v>
      </c>
      <c r="C165" s="23" t="s">
        <v>326</v>
      </c>
      <c r="D165" s="23" t="s">
        <v>344</v>
      </c>
      <c r="E165" s="23" t="s">
        <v>345</v>
      </c>
      <c r="F165">
        <v>16259.62</v>
      </c>
      <c r="G165">
        <v>12150.099999999999</v>
      </c>
    </row>
    <row r="166" spans="1:7" x14ac:dyDescent="0.25">
      <c r="A166" s="3" t="s">
        <v>317</v>
      </c>
      <c r="C166" s="23" t="s">
        <v>326</v>
      </c>
      <c r="D166" s="23" t="s">
        <v>346</v>
      </c>
      <c r="E166" s="23" t="s">
        <v>347</v>
      </c>
      <c r="F166">
        <v>28723.66</v>
      </c>
      <c r="G166">
        <v>11031.94</v>
      </c>
    </row>
    <row r="167" spans="1:7" x14ac:dyDescent="0.25">
      <c r="A167" s="3" t="s">
        <v>317</v>
      </c>
      <c r="C167" s="23" t="s">
        <v>326</v>
      </c>
      <c r="D167" s="23" t="s">
        <v>348</v>
      </c>
      <c r="E167" s="23" t="s">
        <v>349</v>
      </c>
      <c r="F167">
        <v>20828.14</v>
      </c>
      <c r="G167">
        <v>12133.36</v>
      </c>
    </row>
    <row r="168" spans="1:7" x14ac:dyDescent="0.25">
      <c r="A168" s="3" t="s">
        <v>317</v>
      </c>
      <c r="C168" s="23" t="s">
        <v>326</v>
      </c>
      <c r="D168" s="23" t="s">
        <v>350</v>
      </c>
      <c r="E168" s="23" t="s">
        <v>351</v>
      </c>
      <c r="F168">
        <v>27221.670000000002</v>
      </c>
      <c r="G168">
        <v>10687.91</v>
      </c>
    </row>
    <row r="169" spans="1:7" x14ac:dyDescent="0.25">
      <c r="A169" s="3" t="s">
        <v>317</v>
      </c>
      <c r="C169" s="23" t="s">
        <v>326</v>
      </c>
      <c r="D169" s="23" t="s">
        <v>352</v>
      </c>
      <c r="E169" s="23" t="s">
        <v>353</v>
      </c>
      <c r="F169">
        <v>26757.239999999998</v>
      </c>
      <c r="G169">
        <v>11529.37</v>
      </c>
    </row>
    <row r="170" spans="1:7" x14ac:dyDescent="0.25">
      <c r="A170" s="3" t="s">
        <v>317</v>
      </c>
      <c r="C170" s="23" t="s">
        <v>326</v>
      </c>
      <c r="D170" s="23" t="s">
        <v>354</v>
      </c>
      <c r="E170" s="23" t="s">
        <v>355</v>
      </c>
      <c r="F170">
        <v>20340.98</v>
      </c>
      <c r="G170">
        <v>10303.41</v>
      </c>
    </row>
    <row r="171" spans="1:7" x14ac:dyDescent="0.25">
      <c r="A171" s="3" t="s">
        <v>317</v>
      </c>
      <c r="C171" s="23" t="s">
        <v>326</v>
      </c>
      <c r="D171" s="23" t="s">
        <v>356</v>
      </c>
      <c r="E171" s="23" t="s">
        <v>357</v>
      </c>
      <c r="F171">
        <v>20518.18</v>
      </c>
      <c r="G171">
        <v>20072.29</v>
      </c>
    </row>
    <row r="172" spans="1:7" x14ac:dyDescent="0.25">
      <c r="A172" s="3" t="s">
        <v>317</v>
      </c>
      <c r="C172" s="23" t="s">
        <v>326</v>
      </c>
      <c r="D172" s="23" t="s">
        <v>358</v>
      </c>
      <c r="E172" s="23" t="s">
        <v>359</v>
      </c>
      <c r="F172">
        <v>34359.29</v>
      </c>
      <c r="G172">
        <v>7170.38</v>
      </c>
    </row>
    <row r="173" spans="1:7" x14ac:dyDescent="0.25">
      <c r="A173" s="3" t="s">
        <v>317</v>
      </c>
      <c r="C173" s="23" t="s">
        <v>326</v>
      </c>
      <c r="D173" s="23" t="s">
        <v>360</v>
      </c>
      <c r="E173" s="23" t="s">
        <v>361</v>
      </c>
      <c r="F173">
        <v>6214.76</v>
      </c>
      <c r="G173">
        <v>17691.3</v>
      </c>
    </row>
    <row r="174" spans="1:7" x14ac:dyDescent="0.25">
      <c r="A174" s="3" t="s">
        <v>317</v>
      </c>
      <c r="C174" s="23" t="s">
        <v>326</v>
      </c>
      <c r="D174" s="23" t="s">
        <v>362</v>
      </c>
      <c r="E174" s="23" t="s">
        <v>363</v>
      </c>
      <c r="F174">
        <v>31989.670000000002</v>
      </c>
      <c r="G174">
        <v>9567.81</v>
      </c>
    </row>
    <row r="175" spans="1:7" x14ac:dyDescent="0.25">
      <c r="A175" s="3" t="s">
        <v>317</v>
      </c>
      <c r="C175" s="23" t="s">
        <v>326</v>
      </c>
      <c r="D175" s="23" t="s">
        <v>364</v>
      </c>
      <c r="E175" s="23" t="s">
        <v>365</v>
      </c>
      <c r="F175">
        <v>20544.88</v>
      </c>
      <c r="G175">
        <v>3842.99</v>
      </c>
    </row>
    <row r="176" spans="1:7" x14ac:dyDescent="0.25">
      <c r="A176" s="3" t="s">
        <v>317</v>
      </c>
      <c r="C176" s="23" t="s">
        <v>326</v>
      </c>
      <c r="D176" s="23" t="s">
        <v>366</v>
      </c>
      <c r="E176" s="23" t="s">
        <v>367</v>
      </c>
      <c r="F176">
        <v>10985.41</v>
      </c>
      <c r="G176">
        <v>15407.529999999999</v>
      </c>
    </row>
    <row r="177" spans="1:7" x14ac:dyDescent="0.25">
      <c r="A177" s="3" t="s">
        <v>317</v>
      </c>
      <c r="C177" s="23" t="s">
        <v>326</v>
      </c>
      <c r="D177" s="23" t="s">
        <v>368</v>
      </c>
      <c r="E177" s="23" t="s">
        <v>369</v>
      </c>
      <c r="F177">
        <v>25448.03</v>
      </c>
      <c r="G177">
        <v>15275.69</v>
      </c>
    </row>
    <row r="178" spans="1:7" x14ac:dyDescent="0.25">
      <c r="A178" s="3" t="s">
        <v>317</v>
      </c>
      <c r="C178" s="23" t="s">
        <v>326</v>
      </c>
      <c r="D178" s="23" t="s">
        <v>370</v>
      </c>
      <c r="E178" s="23" t="s">
        <v>371</v>
      </c>
      <c r="F178">
        <v>14698.24</v>
      </c>
      <c r="G178">
        <v>17455.52</v>
      </c>
    </row>
    <row r="179" spans="1:7" x14ac:dyDescent="0.25">
      <c r="A179" s="3" t="s">
        <v>317</v>
      </c>
      <c r="C179" s="23" t="s">
        <v>326</v>
      </c>
      <c r="D179" s="23" t="s">
        <v>372</v>
      </c>
      <c r="E179" s="23" t="s">
        <v>373</v>
      </c>
      <c r="F179">
        <v>28631.57</v>
      </c>
      <c r="G179">
        <v>8484.98</v>
      </c>
    </row>
    <row r="180" spans="1:7" x14ac:dyDescent="0.25">
      <c r="A180" s="3" t="s">
        <v>317</v>
      </c>
      <c r="C180" s="23" t="s">
        <v>326</v>
      </c>
      <c r="D180" s="23" t="s">
        <v>374</v>
      </c>
      <c r="E180" s="23" t="s">
        <v>375</v>
      </c>
      <c r="F180">
        <v>27901.47</v>
      </c>
      <c r="G180">
        <v>9568.15</v>
      </c>
    </row>
    <row r="181" spans="1:7" x14ac:dyDescent="0.25">
      <c r="A181" s="3" t="s">
        <v>317</v>
      </c>
      <c r="C181" s="23" t="s">
        <v>326</v>
      </c>
      <c r="D181" s="23" t="s">
        <v>376</v>
      </c>
      <c r="E181" s="23" t="s">
        <v>377</v>
      </c>
      <c r="F181">
        <v>18375.59</v>
      </c>
      <c r="G181">
        <v>21498.27</v>
      </c>
    </row>
    <row r="182" spans="1:7" x14ac:dyDescent="0.25">
      <c r="A182" s="3" t="s">
        <v>317</v>
      </c>
      <c r="C182" s="23" t="s">
        <v>326</v>
      </c>
      <c r="D182" s="23" t="s">
        <v>378</v>
      </c>
      <c r="E182" s="23" t="s">
        <v>379</v>
      </c>
      <c r="F182">
        <v>26656.14</v>
      </c>
      <c r="G182">
        <v>8105.5599999999995</v>
      </c>
    </row>
    <row r="183" spans="1:7" x14ac:dyDescent="0.25">
      <c r="A183" s="3" t="s">
        <v>317</v>
      </c>
      <c r="C183" s="23" t="s">
        <v>326</v>
      </c>
      <c r="D183" s="23" t="s">
        <v>380</v>
      </c>
      <c r="E183" s="23" t="s">
        <v>381</v>
      </c>
      <c r="F183">
        <v>27430.06</v>
      </c>
      <c r="G183">
        <v>6057.6500000000005</v>
      </c>
    </row>
    <row r="184" spans="1:7" x14ac:dyDescent="0.25">
      <c r="A184" s="3" t="s">
        <v>317</v>
      </c>
      <c r="C184" s="23" t="s">
        <v>326</v>
      </c>
      <c r="D184" s="23" t="s">
        <v>382</v>
      </c>
      <c r="E184" s="23" t="s">
        <v>383</v>
      </c>
      <c r="F184">
        <v>14790.100000000002</v>
      </c>
      <c r="G184">
        <v>11180.07</v>
      </c>
    </row>
    <row r="185" spans="1:7" x14ac:dyDescent="0.25">
      <c r="A185" s="3" t="s">
        <v>317</v>
      </c>
      <c r="C185" s="23" t="s">
        <v>326</v>
      </c>
      <c r="D185" s="23" t="s">
        <v>384</v>
      </c>
      <c r="E185" s="23" t="s">
        <v>385</v>
      </c>
      <c r="F185">
        <v>21384.739999999998</v>
      </c>
      <c r="G185">
        <v>7519.8099999999995</v>
      </c>
    </row>
    <row r="186" spans="1:7" x14ac:dyDescent="0.25">
      <c r="A186" s="3" t="s">
        <v>317</v>
      </c>
      <c r="C186" s="23" t="s">
        <v>326</v>
      </c>
      <c r="D186" s="23" t="s">
        <v>386</v>
      </c>
      <c r="E186" s="23" t="s">
        <v>387</v>
      </c>
      <c r="F186">
        <v>16177.189999999999</v>
      </c>
      <c r="G186">
        <v>10997.07</v>
      </c>
    </row>
    <row r="187" spans="1:7" x14ac:dyDescent="0.25">
      <c r="A187" s="3" t="s">
        <v>317</v>
      </c>
      <c r="C187" s="23" t="s">
        <v>326</v>
      </c>
      <c r="D187" s="23" t="s">
        <v>388</v>
      </c>
      <c r="E187" s="23" t="s">
        <v>389</v>
      </c>
      <c r="F187">
        <v>19005.79</v>
      </c>
      <c r="G187">
        <v>13778.6</v>
      </c>
    </row>
    <row r="188" spans="1:7" x14ac:dyDescent="0.25">
      <c r="A188" s="3" t="s">
        <v>317</v>
      </c>
      <c r="C188" s="23" t="s">
        <v>326</v>
      </c>
      <c r="D188" s="23" t="s">
        <v>390</v>
      </c>
      <c r="E188" s="23" t="s">
        <v>391</v>
      </c>
      <c r="F188">
        <v>34309.649999999994</v>
      </c>
      <c r="G188">
        <v>15957.91</v>
      </c>
    </row>
    <row r="189" spans="1:7" x14ac:dyDescent="0.25">
      <c r="A189" s="3" t="s">
        <v>317</v>
      </c>
      <c r="C189" t="s">
        <v>319</v>
      </c>
      <c r="D189"/>
      <c r="E189"/>
      <c r="F189">
        <f>SUBTOTAL(109,_18_Customer[Current Sales])</f>
        <v>24632077.779999994</v>
      </c>
      <c r="G189">
        <f>SUBTOTAL(109,_18_Customer[Last Year Sales])</f>
        <v>18814001.499999996</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workbookViewId="0"/>
  </sheetViews>
  <sheetFormatPr defaultRowHeight="15" x14ac:dyDescent="0.25"/>
  <sheetData>
    <row r="1" spans="1:8" x14ac:dyDescent="0.25">
      <c r="A1" s="22" t="s">
        <v>396</v>
      </c>
      <c r="B1" s="22" t="s">
        <v>304</v>
      </c>
      <c r="C1" s="22" t="s">
        <v>307</v>
      </c>
      <c r="D1" s="22" t="s">
        <v>0</v>
      </c>
      <c r="E1" s="22" t="s">
        <v>333</v>
      </c>
    </row>
    <row r="4" spans="1:8" x14ac:dyDescent="0.25">
      <c r="A4" s="22" t="s">
        <v>8</v>
      </c>
      <c r="C4" s="22" t="s">
        <v>1</v>
      </c>
      <c r="D4" s="22" t="s">
        <v>2</v>
      </c>
    </row>
    <row r="5" spans="1:8" x14ac:dyDescent="0.25">
      <c r="A5" s="22" t="s">
        <v>8</v>
      </c>
      <c r="C5" s="22" t="s">
        <v>3</v>
      </c>
    </row>
    <row r="6" spans="1:8" x14ac:dyDescent="0.25">
      <c r="A6" s="22" t="s">
        <v>8</v>
      </c>
      <c r="C6" s="22" t="s">
        <v>5</v>
      </c>
    </row>
    <row r="7" spans="1:8" x14ac:dyDescent="0.25">
      <c r="A7" s="22" t="s">
        <v>309</v>
      </c>
      <c r="B7" s="22" t="s">
        <v>305</v>
      </c>
      <c r="C7" s="22" t="s">
        <v>6</v>
      </c>
      <c r="D7" s="22" t="s">
        <v>394</v>
      </c>
      <c r="E7" s="22" t="s">
        <v>334</v>
      </c>
    </row>
    <row r="8" spans="1:8" x14ac:dyDescent="0.25">
      <c r="A8" s="22" t="s">
        <v>8</v>
      </c>
      <c r="C8" s="22" t="s">
        <v>7</v>
      </c>
    </row>
    <row r="9" spans="1:8" x14ac:dyDescent="0.25">
      <c r="A9" s="22" t="s">
        <v>309</v>
      </c>
      <c r="B9" s="22" t="s">
        <v>306</v>
      </c>
      <c r="C9" s="22" t="s">
        <v>6</v>
      </c>
      <c r="D9" s="22" t="s">
        <v>395</v>
      </c>
      <c r="E9" s="22" t="s">
        <v>334</v>
      </c>
    </row>
    <row r="11" spans="1:8" x14ac:dyDescent="0.25">
      <c r="A11" s="22" t="s">
        <v>8</v>
      </c>
    </row>
    <row r="12" spans="1:8" x14ac:dyDescent="0.25">
      <c r="A12" s="22" t="s">
        <v>8</v>
      </c>
      <c r="C12" s="22" t="s">
        <v>9</v>
      </c>
      <c r="D12" s="22" t="s">
        <v>13</v>
      </c>
      <c r="E12" s="22" t="s">
        <v>311</v>
      </c>
      <c r="F12" s="22" t="s">
        <v>308</v>
      </c>
      <c r="G12" s="22" t="s">
        <v>305</v>
      </c>
      <c r="H12" s="22" t="s">
        <v>312</v>
      </c>
    </row>
    <row r="13" spans="1:8" x14ac:dyDescent="0.25">
      <c r="A13" s="22" t="s">
        <v>8</v>
      </c>
      <c r="C13" s="22" t="s">
        <v>10</v>
      </c>
      <c r="D13" s="22" t="s">
        <v>4</v>
      </c>
      <c r="E13" s="22" t="s">
        <v>11</v>
      </c>
      <c r="F13" s="22" t="s">
        <v>12</v>
      </c>
      <c r="G13" s="22" t="s">
        <v>330</v>
      </c>
      <c r="H13" s="22" t="s">
        <v>316</v>
      </c>
    </row>
    <row r="14" spans="1:8" x14ac:dyDescent="0.25">
      <c r="C14" s="22" t="s">
        <v>392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4"/>
  <sheetViews>
    <sheetView workbookViewId="0"/>
  </sheetViews>
  <sheetFormatPr defaultRowHeight="15" x14ac:dyDescent="0.25"/>
  <sheetData>
    <row r="1" spans="1:8" x14ac:dyDescent="0.25">
      <c r="A1" s="22" t="s">
        <v>396</v>
      </c>
      <c r="B1" s="22" t="s">
        <v>304</v>
      </c>
      <c r="C1" s="22" t="s">
        <v>307</v>
      </c>
      <c r="D1" s="22" t="s">
        <v>0</v>
      </c>
      <c r="E1" s="22" t="s">
        <v>333</v>
      </c>
    </row>
    <row r="4" spans="1:8" x14ac:dyDescent="0.25">
      <c r="A4" s="22" t="s">
        <v>8</v>
      </c>
      <c r="C4" s="22" t="s">
        <v>1</v>
      </c>
      <c r="D4" s="22" t="s">
        <v>2</v>
      </c>
    </row>
    <row r="5" spans="1:8" x14ac:dyDescent="0.25">
      <c r="A5" s="22" t="s">
        <v>8</v>
      </c>
      <c r="C5" s="22" t="s">
        <v>3</v>
      </c>
    </row>
    <row r="6" spans="1:8" x14ac:dyDescent="0.25">
      <c r="A6" s="22" t="s">
        <v>8</v>
      </c>
      <c r="C6" s="22" t="s">
        <v>5</v>
      </c>
    </row>
    <row r="7" spans="1:8" x14ac:dyDescent="0.25">
      <c r="A7" s="22" t="s">
        <v>309</v>
      </c>
      <c r="B7" s="22" t="s">
        <v>305</v>
      </c>
      <c r="C7" s="22" t="s">
        <v>6</v>
      </c>
      <c r="D7" s="22" t="s">
        <v>394</v>
      </c>
      <c r="E7" s="22" t="s">
        <v>334</v>
      </c>
    </row>
    <row r="8" spans="1:8" x14ac:dyDescent="0.25">
      <c r="A8" s="22" t="s">
        <v>8</v>
      </c>
      <c r="C8" s="22" t="s">
        <v>7</v>
      </c>
    </row>
    <row r="9" spans="1:8" x14ac:dyDescent="0.25">
      <c r="A9" s="22" t="s">
        <v>309</v>
      </c>
      <c r="B9" s="22" t="s">
        <v>306</v>
      </c>
      <c r="C9" s="22" t="s">
        <v>6</v>
      </c>
      <c r="D9" s="22" t="s">
        <v>395</v>
      </c>
      <c r="E9" s="22" t="s">
        <v>334</v>
      </c>
    </row>
    <row r="11" spans="1:8" x14ac:dyDescent="0.25">
      <c r="A11" s="22" t="s">
        <v>8</v>
      </c>
    </row>
    <row r="12" spans="1:8" x14ac:dyDescent="0.25">
      <c r="A12" s="22" t="s">
        <v>8</v>
      </c>
      <c r="C12" s="22" t="s">
        <v>9</v>
      </c>
      <c r="D12" s="22" t="s">
        <v>13</v>
      </c>
      <c r="E12" s="22" t="s">
        <v>311</v>
      </c>
      <c r="F12" s="22" t="s">
        <v>308</v>
      </c>
      <c r="G12" s="22" t="s">
        <v>305</v>
      </c>
      <c r="H12" s="22" t="s">
        <v>312</v>
      </c>
    </row>
    <row r="13" spans="1:8" x14ac:dyDescent="0.25">
      <c r="A13" s="22" t="s">
        <v>8</v>
      </c>
      <c r="C13" s="22" t="s">
        <v>10</v>
      </c>
      <c r="D13" s="22" t="s">
        <v>4</v>
      </c>
      <c r="E13" s="22" t="s">
        <v>11</v>
      </c>
      <c r="F13" s="22" t="s">
        <v>12</v>
      </c>
      <c r="G13" s="22" t="s">
        <v>330</v>
      </c>
      <c r="H13" s="22" t="s">
        <v>316</v>
      </c>
    </row>
    <row r="14" spans="1:8" x14ac:dyDescent="0.25">
      <c r="C14" s="22" t="s">
        <v>392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89"/>
  <sheetViews>
    <sheetView workbookViewId="0"/>
  </sheetViews>
  <sheetFormatPr defaultRowHeight="15" x14ac:dyDescent="0.25"/>
  <sheetData>
    <row r="1" spans="1:12" x14ac:dyDescent="0.25">
      <c r="A1" s="22" t="s">
        <v>666</v>
      </c>
      <c r="B1" s="22" t="s">
        <v>304</v>
      </c>
      <c r="C1" s="22" t="s">
        <v>307</v>
      </c>
      <c r="D1" s="22" t="s">
        <v>318</v>
      </c>
      <c r="E1" s="22" t="s">
        <v>318</v>
      </c>
      <c r="F1" s="22" t="s">
        <v>318</v>
      </c>
      <c r="G1" s="22" t="s">
        <v>318</v>
      </c>
      <c r="H1" s="22" t="s">
        <v>0</v>
      </c>
      <c r="I1" s="22" t="s">
        <v>333</v>
      </c>
    </row>
    <row r="4" spans="1:12" x14ac:dyDescent="0.25">
      <c r="A4" s="22" t="s">
        <v>8</v>
      </c>
      <c r="C4" s="22" t="s">
        <v>1</v>
      </c>
      <c r="H4" s="22" t="s">
        <v>2</v>
      </c>
    </row>
    <row r="5" spans="1:12" x14ac:dyDescent="0.25">
      <c r="A5" s="22" t="s">
        <v>8</v>
      </c>
      <c r="C5" s="22" t="s">
        <v>3</v>
      </c>
    </row>
    <row r="6" spans="1:12" x14ac:dyDescent="0.25">
      <c r="A6" s="22" t="s">
        <v>8</v>
      </c>
      <c r="C6" s="22" t="s">
        <v>5</v>
      </c>
    </row>
    <row r="7" spans="1:12" x14ac:dyDescent="0.25">
      <c r="A7" s="22" t="s">
        <v>309</v>
      </c>
      <c r="B7" s="22" t="s">
        <v>305</v>
      </c>
      <c r="C7" s="22" t="s">
        <v>6</v>
      </c>
      <c r="H7" s="22" t="s">
        <v>394</v>
      </c>
      <c r="I7" s="22" t="s">
        <v>334</v>
      </c>
    </row>
    <row r="8" spans="1:12" x14ac:dyDescent="0.25">
      <c r="A8" s="22" t="s">
        <v>8</v>
      </c>
      <c r="C8" s="22" t="s">
        <v>7</v>
      </c>
    </row>
    <row r="9" spans="1:12" x14ac:dyDescent="0.25">
      <c r="A9" s="22" t="s">
        <v>309</v>
      </c>
      <c r="B9" s="22" t="s">
        <v>306</v>
      </c>
      <c r="C9" s="22" t="s">
        <v>6</v>
      </c>
      <c r="H9" s="22" t="s">
        <v>395</v>
      </c>
      <c r="I9" s="22" t="s">
        <v>334</v>
      </c>
    </row>
    <row r="11" spans="1:12" x14ac:dyDescent="0.25">
      <c r="A11" s="22" t="s">
        <v>8</v>
      </c>
    </row>
    <row r="12" spans="1:12" x14ac:dyDescent="0.25">
      <c r="A12" s="22" t="s">
        <v>8</v>
      </c>
      <c r="C12" s="22" t="s">
        <v>9</v>
      </c>
      <c r="H12" s="22" t="s">
        <v>13</v>
      </c>
      <c r="I12" s="22" t="s">
        <v>311</v>
      </c>
      <c r="J12" s="22" t="s">
        <v>308</v>
      </c>
      <c r="K12" s="22" t="s">
        <v>305</v>
      </c>
      <c r="L12" s="22" t="s">
        <v>312</v>
      </c>
    </row>
    <row r="13" spans="1:12" x14ac:dyDescent="0.25">
      <c r="A13" s="22" t="s">
        <v>8</v>
      </c>
      <c r="C13" s="22" t="s">
        <v>10</v>
      </c>
      <c r="H13" s="22" t="s">
        <v>4</v>
      </c>
      <c r="I13" s="22" t="s">
        <v>11</v>
      </c>
      <c r="J13" s="22" t="s">
        <v>12</v>
      </c>
      <c r="K13" s="22" t="s">
        <v>331</v>
      </c>
      <c r="L13" s="22" t="s">
        <v>332</v>
      </c>
    </row>
    <row r="14" spans="1:12" x14ac:dyDescent="0.25">
      <c r="C14" s="22" t="s">
        <v>13</v>
      </c>
      <c r="D14" s="22" t="s">
        <v>311</v>
      </c>
      <c r="E14" s="22" t="s">
        <v>308</v>
      </c>
      <c r="F14" s="22" t="s">
        <v>305</v>
      </c>
      <c r="G14" s="22" t="s">
        <v>312</v>
      </c>
    </row>
    <row r="15" spans="1:12" x14ac:dyDescent="0.25">
      <c r="A15" s="22" t="s">
        <v>317</v>
      </c>
      <c r="C15" s="22" t="s">
        <v>324</v>
      </c>
      <c r="D15" s="22" t="s">
        <v>14</v>
      </c>
      <c r="E15" s="22" t="s">
        <v>335</v>
      </c>
      <c r="F15" s="22" t="s">
        <v>321</v>
      </c>
      <c r="G15" s="22" t="s">
        <v>321</v>
      </c>
    </row>
    <row r="16" spans="1:12" x14ac:dyDescent="0.25">
      <c r="A16" s="22" t="s">
        <v>317</v>
      </c>
      <c r="C16" s="22" t="s">
        <v>324</v>
      </c>
      <c r="D16" s="22" t="s">
        <v>15</v>
      </c>
      <c r="E16" s="22" t="s">
        <v>16</v>
      </c>
      <c r="F16" s="22" t="s">
        <v>321</v>
      </c>
      <c r="G16" s="22" t="s">
        <v>321</v>
      </c>
    </row>
    <row r="17" spans="1:7" x14ac:dyDescent="0.25">
      <c r="A17" s="22" t="s">
        <v>317</v>
      </c>
      <c r="C17" s="22" t="s">
        <v>324</v>
      </c>
      <c r="D17" s="22" t="s">
        <v>17</v>
      </c>
      <c r="E17" s="22" t="s">
        <v>18</v>
      </c>
      <c r="F17" s="22" t="s">
        <v>321</v>
      </c>
      <c r="G17" s="22" t="s">
        <v>321</v>
      </c>
    </row>
    <row r="18" spans="1:7" x14ac:dyDescent="0.25">
      <c r="A18" s="22" t="s">
        <v>317</v>
      </c>
      <c r="C18" s="22" t="s">
        <v>325</v>
      </c>
      <c r="D18" s="22" t="s">
        <v>19</v>
      </c>
      <c r="E18" s="22" t="s">
        <v>20</v>
      </c>
      <c r="F18" s="22" t="s">
        <v>321</v>
      </c>
      <c r="G18" s="22" t="s">
        <v>321</v>
      </c>
    </row>
    <row r="19" spans="1:7" x14ac:dyDescent="0.25">
      <c r="A19" s="22" t="s">
        <v>317</v>
      </c>
      <c r="C19" s="22" t="s">
        <v>324</v>
      </c>
      <c r="D19" s="22" t="s">
        <v>21</v>
      </c>
      <c r="E19" s="22" t="s">
        <v>22</v>
      </c>
      <c r="F19" s="22" t="s">
        <v>321</v>
      </c>
      <c r="G19" s="22" t="s">
        <v>321</v>
      </c>
    </row>
    <row r="20" spans="1:7" x14ac:dyDescent="0.25">
      <c r="A20" s="22" t="s">
        <v>317</v>
      </c>
      <c r="C20" s="22" t="s">
        <v>326</v>
      </c>
      <c r="D20" s="22" t="s">
        <v>23</v>
      </c>
      <c r="E20" s="22" t="s">
        <v>24</v>
      </c>
      <c r="F20" s="22" t="s">
        <v>321</v>
      </c>
      <c r="G20" s="22" t="s">
        <v>321</v>
      </c>
    </row>
    <row r="21" spans="1:7" x14ac:dyDescent="0.25">
      <c r="A21" s="22" t="s">
        <v>317</v>
      </c>
      <c r="C21" s="22" t="s">
        <v>326</v>
      </c>
      <c r="D21" s="22" t="s">
        <v>25</v>
      </c>
      <c r="E21" s="22" t="s">
        <v>26</v>
      </c>
      <c r="F21" s="22" t="s">
        <v>321</v>
      </c>
      <c r="G21" s="22" t="s">
        <v>321</v>
      </c>
    </row>
    <row r="22" spans="1:7" x14ac:dyDescent="0.25">
      <c r="A22" s="22" t="s">
        <v>317</v>
      </c>
      <c r="C22" s="22" t="s">
        <v>324</v>
      </c>
      <c r="D22" s="22" t="s">
        <v>27</v>
      </c>
      <c r="E22" s="22" t="s">
        <v>28</v>
      </c>
      <c r="F22" s="22" t="s">
        <v>398</v>
      </c>
      <c r="G22" s="22" t="s">
        <v>399</v>
      </c>
    </row>
    <row r="23" spans="1:7" x14ac:dyDescent="0.25">
      <c r="A23" s="22" t="s">
        <v>317</v>
      </c>
      <c r="C23" s="22" t="s">
        <v>327</v>
      </c>
      <c r="D23" s="22" t="s">
        <v>29</v>
      </c>
      <c r="E23" s="22" t="s">
        <v>30</v>
      </c>
      <c r="F23" s="22" t="s">
        <v>321</v>
      </c>
      <c r="G23" s="22" t="s">
        <v>321</v>
      </c>
    </row>
    <row r="24" spans="1:7" x14ac:dyDescent="0.25">
      <c r="A24" s="22" t="s">
        <v>317</v>
      </c>
      <c r="C24" s="22" t="s">
        <v>320</v>
      </c>
      <c r="D24" s="22" t="s">
        <v>31</v>
      </c>
      <c r="E24" s="22" t="s">
        <v>32</v>
      </c>
      <c r="F24" s="22" t="s">
        <v>321</v>
      </c>
      <c r="G24" s="22" t="s">
        <v>321</v>
      </c>
    </row>
    <row r="25" spans="1:7" x14ac:dyDescent="0.25">
      <c r="A25" s="22" t="s">
        <v>317</v>
      </c>
      <c r="C25" s="22" t="s">
        <v>328</v>
      </c>
      <c r="D25" s="22" t="s">
        <v>33</v>
      </c>
      <c r="E25" s="22" t="s">
        <v>34</v>
      </c>
      <c r="F25" s="22" t="s">
        <v>321</v>
      </c>
      <c r="G25" s="22" t="s">
        <v>321</v>
      </c>
    </row>
    <row r="26" spans="1:7" x14ac:dyDescent="0.25">
      <c r="A26" s="22" t="s">
        <v>317</v>
      </c>
      <c r="C26" s="22" t="s">
        <v>327</v>
      </c>
      <c r="D26" s="22" t="s">
        <v>35</v>
      </c>
      <c r="E26" s="22" t="s">
        <v>36</v>
      </c>
      <c r="F26" s="22" t="s">
        <v>400</v>
      </c>
      <c r="G26" s="22" t="s">
        <v>401</v>
      </c>
    </row>
    <row r="27" spans="1:7" x14ac:dyDescent="0.25">
      <c r="A27" s="22" t="s">
        <v>317</v>
      </c>
      <c r="C27" s="22" t="s">
        <v>324</v>
      </c>
      <c r="D27" s="22" t="s">
        <v>37</v>
      </c>
      <c r="E27" s="22" t="s">
        <v>38</v>
      </c>
      <c r="F27" s="22" t="s">
        <v>402</v>
      </c>
      <c r="G27" s="22" t="s">
        <v>403</v>
      </c>
    </row>
    <row r="28" spans="1:7" x14ac:dyDescent="0.25">
      <c r="A28" s="22" t="s">
        <v>317</v>
      </c>
      <c r="C28" s="22" t="s">
        <v>324</v>
      </c>
      <c r="D28" s="22" t="s">
        <v>39</v>
      </c>
      <c r="E28" s="22" t="s">
        <v>40</v>
      </c>
      <c r="F28" s="22" t="s">
        <v>404</v>
      </c>
      <c r="G28" s="22" t="s">
        <v>405</v>
      </c>
    </row>
    <row r="29" spans="1:7" x14ac:dyDescent="0.25">
      <c r="A29" s="22" t="s">
        <v>317</v>
      </c>
      <c r="C29" s="22" t="s">
        <v>324</v>
      </c>
      <c r="D29" s="22" t="s">
        <v>41</v>
      </c>
      <c r="E29" s="22" t="s">
        <v>42</v>
      </c>
      <c r="F29" s="22" t="s">
        <v>406</v>
      </c>
      <c r="G29" s="22" t="s">
        <v>407</v>
      </c>
    </row>
    <row r="30" spans="1:7" x14ac:dyDescent="0.25">
      <c r="A30" s="22" t="s">
        <v>317</v>
      </c>
      <c r="C30" s="22" t="s">
        <v>325</v>
      </c>
      <c r="D30" s="22" t="s">
        <v>43</v>
      </c>
      <c r="E30" s="22" t="s">
        <v>44</v>
      </c>
      <c r="F30" s="22" t="s">
        <v>321</v>
      </c>
      <c r="G30" s="22" t="s">
        <v>321</v>
      </c>
    </row>
    <row r="31" spans="1:7" x14ac:dyDescent="0.25">
      <c r="A31" s="22" t="s">
        <v>317</v>
      </c>
      <c r="C31" s="22" t="s">
        <v>326</v>
      </c>
      <c r="D31" s="22" t="s">
        <v>45</v>
      </c>
      <c r="E31" s="22" t="s">
        <v>46</v>
      </c>
      <c r="F31" s="22" t="s">
        <v>408</v>
      </c>
      <c r="G31" s="22" t="s">
        <v>409</v>
      </c>
    </row>
    <row r="32" spans="1:7" x14ac:dyDescent="0.25">
      <c r="A32" s="22" t="s">
        <v>317</v>
      </c>
      <c r="C32" s="22" t="s">
        <v>328</v>
      </c>
      <c r="D32" s="22" t="s">
        <v>47</v>
      </c>
      <c r="E32" s="22" t="s">
        <v>48</v>
      </c>
      <c r="F32" s="22" t="s">
        <v>410</v>
      </c>
      <c r="G32" s="22" t="s">
        <v>411</v>
      </c>
    </row>
    <row r="33" spans="1:7" x14ac:dyDescent="0.25">
      <c r="A33" s="22" t="s">
        <v>317</v>
      </c>
      <c r="C33" s="22" t="s">
        <v>324</v>
      </c>
      <c r="D33" s="22" t="s">
        <v>49</v>
      </c>
      <c r="E33" s="22" t="s">
        <v>50</v>
      </c>
      <c r="F33" s="22" t="s">
        <v>412</v>
      </c>
      <c r="G33" s="22" t="s">
        <v>413</v>
      </c>
    </row>
    <row r="34" spans="1:7" x14ac:dyDescent="0.25">
      <c r="A34" s="22" t="s">
        <v>317</v>
      </c>
      <c r="C34" s="22" t="s">
        <v>326</v>
      </c>
      <c r="D34" s="22" t="s">
        <v>51</v>
      </c>
      <c r="E34" s="22" t="s">
        <v>52</v>
      </c>
      <c r="F34" s="22" t="s">
        <v>414</v>
      </c>
      <c r="G34" s="22" t="s">
        <v>415</v>
      </c>
    </row>
    <row r="35" spans="1:7" x14ac:dyDescent="0.25">
      <c r="A35" s="22" t="s">
        <v>317</v>
      </c>
      <c r="C35" s="22" t="s">
        <v>324</v>
      </c>
      <c r="D35" s="22" t="s">
        <v>53</v>
      </c>
      <c r="E35" s="22" t="s">
        <v>54</v>
      </c>
      <c r="F35" s="22" t="s">
        <v>416</v>
      </c>
      <c r="G35" s="22" t="s">
        <v>417</v>
      </c>
    </row>
    <row r="36" spans="1:7" x14ac:dyDescent="0.25">
      <c r="A36" s="22" t="s">
        <v>317</v>
      </c>
      <c r="C36" s="22" t="s">
        <v>325</v>
      </c>
      <c r="D36" s="22" t="s">
        <v>55</v>
      </c>
      <c r="E36" s="22" t="s">
        <v>56</v>
      </c>
      <c r="F36" s="22" t="s">
        <v>321</v>
      </c>
      <c r="G36" s="22" t="s">
        <v>321</v>
      </c>
    </row>
    <row r="37" spans="1:7" x14ac:dyDescent="0.25">
      <c r="A37" s="22" t="s">
        <v>317</v>
      </c>
      <c r="C37" s="22" t="s">
        <v>325</v>
      </c>
      <c r="D37" s="22" t="s">
        <v>57</v>
      </c>
      <c r="E37" s="22" t="s">
        <v>58</v>
      </c>
      <c r="F37" s="22" t="s">
        <v>418</v>
      </c>
      <c r="G37" s="22" t="s">
        <v>419</v>
      </c>
    </row>
    <row r="38" spans="1:7" x14ac:dyDescent="0.25">
      <c r="A38" s="22" t="s">
        <v>317</v>
      </c>
      <c r="C38" s="22" t="s">
        <v>328</v>
      </c>
      <c r="D38" s="22" t="s">
        <v>59</v>
      </c>
      <c r="E38" s="22" t="s">
        <v>60</v>
      </c>
      <c r="F38" s="22" t="s">
        <v>321</v>
      </c>
      <c r="G38" s="22" t="s">
        <v>321</v>
      </c>
    </row>
    <row r="39" spans="1:7" x14ac:dyDescent="0.25">
      <c r="A39" s="22" t="s">
        <v>317</v>
      </c>
      <c r="C39" s="22" t="s">
        <v>328</v>
      </c>
      <c r="D39" s="22" t="s">
        <v>61</v>
      </c>
      <c r="E39" s="22" t="s">
        <v>62</v>
      </c>
      <c r="F39" s="22" t="s">
        <v>420</v>
      </c>
      <c r="G39" s="22" t="s">
        <v>421</v>
      </c>
    </row>
    <row r="40" spans="1:7" x14ac:dyDescent="0.25">
      <c r="A40" s="22" t="s">
        <v>317</v>
      </c>
      <c r="C40" s="22" t="s">
        <v>324</v>
      </c>
      <c r="D40" s="22" t="s">
        <v>63</v>
      </c>
      <c r="E40" s="22" t="s">
        <v>64</v>
      </c>
      <c r="F40" s="22" t="s">
        <v>422</v>
      </c>
      <c r="G40" s="22" t="s">
        <v>423</v>
      </c>
    </row>
    <row r="41" spans="1:7" x14ac:dyDescent="0.25">
      <c r="A41" s="22" t="s">
        <v>317</v>
      </c>
      <c r="C41" s="22" t="s">
        <v>320</v>
      </c>
      <c r="D41" s="22" t="s">
        <v>65</v>
      </c>
      <c r="E41" s="22" t="s">
        <v>66</v>
      </c>
      <c r="F41" s="22" t="s">
        <v>321</v>
      </c>
      <c r="G41" s="22" t="s">
        <v>321</v>
      </c>
    </row>
    <row r="42" spans="1:7" x14ac:dyDescent="0.25">
      <c r="A42" s="22" t="s">
        <v>317</v>
      </c>
      <c r="C42" s="22" t="s">
        <v>320</v>
      </c>
      <c r="D42" s="22" t="s">
        <v>67</v>
      </c>
      <c r="E42" s="22" t="s">
        <v>68</v>
      </c>
      <c r="F42" s="22" t="s">
        <v>321</v>
      </c>
      <c r="G42" s="22" t="s">
        <v>321</v>
      </c>
    </row>
    <row r="43" spans="1:7" x14ac:dyDescent="0.25">
      <c r="A43" s="22" t="s">
        <v>317</v>
      </c>
      <c r="C43" s="22" t="s">
        <v>327</v>
      </c>
      <c r="D43" s="22" t="s">
        <v>69</v>
      </c>
      <c r="E43" s="22" t="s">
        <v>70</v>
      </c>
      <c r="F43" s="22" t="s">
        <v>424</v>
      </c>
      <c r="G43" s="22" t="s">
        <v>425</v>
      </c>
    </row>
    <row r="44" spans="1:7" x14ac:dyDescent="0.25">
      <c r="A44" s="22" t="s">
        <v>317</v>
      </c>
      <c r="C44" s="22" t="s">
        <v>325</v>
      </c>
      <c r="D44" s="22" t="s">
        <v>71</v>
      </c>
      <c r="E44" s="22" t="s">
        <v>72</v>
      </c>
      <c r="F44" s="22" t="s">
        <v>426</v>
      </c>
      <c r="G44" s="22" t="s">
        <v>427</v>
      </c>
    </row>
    <row r="45" spans="1:7" x14ac:dyDescent="0.25">
      <c r="A45" s="22" t="s">
        <v>317</v>
      </c>
      <c r="C45" s="22" t="s">
        <v>324</v>
      </c>
      <c r="D45" s="22" t="s">
        <v>73</v>
      </c>
      <c r="E45" s="22" t="s">
        <v>74</v>
      </c>
      <c r="F45" s="22" t="s">
        <v>428</v>
      </c>
      <c r="G45" s="22" t="s">
        <v>429</v>
      </c>
    </row>
    <row r="46" spans="1:7" x14ac:dyDescent="0.25">
      <c r="A46" s="22" t="s">
        <v>317</v>
      </c>
      <c r="C46" s="22" t="s">
        <v>326</v>
      </c>
      <c r="D46" s="22" t="s">
        <v>75</v>
      </c>
      <c r="E46" s="22" t="s">
        <v>76</v>
      </c>
      <c r="F46" s="22" t="s">
        <v>430</v>
      </c>
      <c r="G46" s="22" t="s">
        <v>431</v>
      </c>
    </row>
    <row r="47" spans="1:7" x14ac:dyDescent="0.25">
      <c r="A47" s="22" t="s">
        <v>317</v>
      </c>
      <c r="C47" s="22" t="s">
        <v>325</v>
      </c>
      <c r="D47" s="22" t="s">
        <v>77</v>
      </c>
      <c r="E47" s="22" t="s">
        <v>78</v>
      </c>
      <c r="F47" s="22" t="s">
        <v>432</v>
      </c>
      <c r="G47" s="22" t="s">
        <v>433</v>
      </c>
    </row>
    <row r="48" spans="1:7" x14ac:dyDescent="0.25">
      <c r="A48" s="22" t="s">
        <v>317</v>
      </c>
      <c r="C48" s="22" t="s">
        <v>320</v>
      </c>
      <c r="D48" s="22" t="s">
        <v>79</v>
      </c>
      <c r="E48" s="22" t="s">
        <v>80</v>
      </c>
      <c r="F48" s="22" t="s">
        <v>321</v>
      </c>
      <c r="G48" s="22" t="s">
        <v>321</v>
      </c>
    </row>
    <row r="49" spans="1:7" x14ac:dyDescent="0.25">
      <c r="A49" s="22" t="s">
        <v>317</v>
      </c>
      <c r="C49" s="22" t="s">
        <v>328</v>
      </c>
      <c r="D49" s="22" t="s">
        <v>81</v>
      </c>
      <c r="E49" s="22" t="s">
        <v>82</v>
      </c>
      <c r="F49" s="22" t="s">
        <v>434</v>
      </c>
      <c r="G49" s="22" t="s">
        <v>435</v>
      </c>
    </row>
    <row r="50" spans="1:7" x14ac:dyDescent="0.25">
      <c r="A50" s="22" t="s">
        <v>317</v>
      </c>
      <c r="C50" s="22" t="s">
        <v>324</v>
      </c>
      <c r="D50" s="22" t="s">
        <v>83</v>
      </c>
      <c r="E50" s="22" t="s">
        <v>84</v>
      </c>
      <c r="F50" s="22" t="s">
        <v>436</v>
      </c>
      <c r="G50" s="22" t="s">
        <v>437</v>
      </c>
    </row>
    <row r="51" spans="1:7" x14ac:dyDescent="0.25">
      <c r="A51" s="22" t="s">
        <v>317</v>
      </c>
      <c r="C51" s="22" t="s">
        <v>325</v>
      </c>
      <c r="D51" s="22" t="s">
        <v>85</v>
      </c>
      <c r="E51" s="22" t="s">
        <v>86</v>
      </c>
      <c r="F51" s="22" t="s">
        <v>438</v>
      </c>
      <c r="G51" s="22" t="s">
        <v>439</v>
      </c>
    </row>
    <row r="52" spans="1:7" x14ac:dyDescent="0.25">
      <c r="A52" s="22" t="s">
        <v>317</v>
      </c>
      <c r="C52" s="22" t="s">
        <v>324</v>
      </c>
      <c r="D52" s="22" t="s">
        <v>87</v>
      </c>
      <c r="E52" s="22" t="s">
        <v>88</v>
      </c>
      <c r="F52" s="22" t="s">
        <v>440</v>
      </c>
      <c r="G52" s="22" t="s">
        <v>441</v>
      </c>
    </row>
    <row r="53" spans="1:7" x14ac:dyDescent="0.25">
      <c r="A53" s="22" t="s">
        <v>317</v>
      </c>
      <c r="C53" s="22" t="s">
        <v>328</v>
      </c>
      <c r="D53" s="22" t="s">
        <v>89</v>
      </c>
      <c r="E53" s="22" t="s">
        <v>90</v>
      </c>
      <c r="F53" s="22" t="s">
        <v>442</v>
      </c>
      <c r="G53" s="22" t="s">
        <v>443</v>
      </c>
    </row>
    <row r="54" spans="1:7" x14ac:dyDescent="0.25">
      <c r="A54" s="22" t="s">
        <v>317</v>
      </c>
      <c r="C54" s="22" t="s">
        <v>327</v>
      </c>
      <c r="D54" s="22" t="s">
        <v>91</v>
      </c>
      <c r="E54" s="22" t="s">
        <v>92</v>
      </c>
      <c r="F54" s="22" t="s">
        <v>444</v>
      </c>
      <c r="G54" s="22" t="s">
        <v>445</v>
      </c>
    </row>
    <row r="55" spans="1:7" x14ac:dyDescent="0.25">
      <c r="A55" s="22" t="s">
        <v>317</v>
      </c>
      <c r="C55" s="22" t="s">
        <v>324</v>
      </c>
      <c r="D55" s="22" t="s">
        <v>93</v>
      </c>
      <c r="E55" s="22" t="s">
        <v>94</v>
      </c>
      <c r="F55" s="22" t="s">
        <v>446</v>
      </c>
      <c r="G55" s="22" t="s">
        <v>447</v>
      </c>
    </row>
    <row r="56" spans="1:7" x14ac:dyDescent="0.25">
      <c r="A56" s="22" t="s">
        <v>317</v>
      </c>
      <c r="C56" s="22" t="s">
        <v>326</v>
      </c>
      <c r="D56" s="22" t="s">
        <v>95</v>
      </c>
      <c r="E56" s="22" t="s">
        <v>96</v>
      </c>
      <c r="F56" s="22" t="s">
        <v>448</v>
      </c>
      <c r="G56" s="22" t="s">
        <v>449</v>
      </c>
    </row>
    <row r="57" spans="1:7" x14ac:dyDescent="0.25">
      <c r="A57" s="22" t="s">
        <v>317</v>
      </c>
      <c r="C57" s="22" t="s">
        <v>320</v>
      </c>
      <c r="D57" s="22" t="s">
        <v>97</v>
      </c>
      <c r="E57" s="22" t="s">
        <v>98</v>
      </c>
      <c r="F57" s="22" t="s">
        <v>321</v>
      </c>
      <c r="G57" s="22" t="s">
        <v>321</v>
      </c>
    </row>
    <row r="58" spans="1:7" x14ac:dyDescent="0.25">
      <c r="A58" s="22" t="s">
        <v>317</v>
      </c>
      <c r="C58" s="22" t="s">
        <v>326</v>
      </c>
      <c r="D58" s="22" t="s">
        <v>99</v>
      </c>
      <c r="E58" s="22" t="s">
        <v>100</v>
      </c>
      <c r="F58" s="22" t="s">
        <v>450</v>
      </c>
      <c r="G58" s="22" t="s">
        <v>451</v>
      </c>
    </row>
    <row r="59" spans="1:7" x14ac:dyDescent="0.25">
      <c r="A59" s="22" t="s">
        <v>317</v>
      </c>
      <c r="C59" s="22" t="s">
        <v>320</v>
      </c>
      <c r="D59" s="22" t="s">
        <v>101</v>
      </c>
      <c r="E59" s="22" t="s">
        <v>102</v>
      </c>
      <c r="F59" s="22" t="s">
        <v>321</v>
      </c>
      <c r="G59" s="22" t="s">
        <v>321</v>
      </c>
    </row>
    <row r="60" spans="1:7" x14ac:dyDescent="0.25">
      <c r="A60" s="22" t="s">
        <v>317</v>
      </c>
      <c r="C60" s="22" t="s">
        <v>320</v>
      </c>
      <c r="D60" s="22" t="s">
        <v>103</v>
      </c>
      <c r="E60" s="22" t="s">
        <v>104</v>
      </c>
      <c r="F60" s="22" t="s">
        <v>452</v>
      </c>
      <c r="G60" s="22" t="s">
        <v>453</v>
      </c>
    </row>
    <row r="61" spans="1:7" x14ac:dyDescent="0.25">
      <c r="A61" s="22" t="s">
        <v>317</v>
      </c>
      <c r="C61" s="22" t="s">
        <v>320</v>
      </c>
      <c r="D61" s="22" t="s">
        <v>105</v>
      </c>
      <c r="E61" s="22" t="s">
        <v>106</v>
      </c>
      <c r="F61" s="22" t="s">
        <v>321</v>
      </c>
      <c r="G61" s="22" t="s">
        <v>321</v>
      </c>
    </row>
    <row r="62" spans="1:7" x14ac:dyDescent="0.25">
      <c r="A62" s="22" t="s">
        <v>317</v>
      </c>
      <c r="C62" s="22" t="s">
        <v>320</v>
      </c>
      <c r="D62" s="22" t="s">
        <v>107</v>
      </c>
      <c r="E62" s="22" t="s">
        <v>108</v>
      </c>
      <c r="F62" s="22" t="s">
        <v>321</v>
      </c>
      <c r="G62" s="22" t="s">
        <v>321</v>
      </c>
    </row>
    <row r="63" spans="1:7" x14ac:dyDescent="0.25">
      <c r="A63" s="22" t="s">
        <v>317</v>
      </c>
      <c r="C63" s="22" t="s">
        <v>326</v>
      </c>
      <c r="D63" s="22" t="s">
        <v>109</v>
      </c>
      <c r="E63" s="22" t="s">
        <v>110</v>
      </c>
      <c r="F63" s="22" t="s">
        <v>454</v>
      </c>
      <c r="G63" s="22" t="s">
        <v>455</v>
      </c>
    </row>
    <row r="64" spans="1:7" x14ac:dyDescent="0.25">
      <c r="A64" s="22" t="s">
        <v>317</v>
      </c>
      <c r="C64" s="22" t="s">
        <v>324</v>
      </c>
      <c r="D64" s="22" t="s">
        <v>111</v>
      </c>
      <c r="E64" s="22" t="s">
        <v>112</v>
      </c>
      <c r="F64" s="22" t="s">
        <v>456</v>
      </c>
      <c r="G64" s="22" t="s">
        <v>457</v>
      </c>
    </row>
    <row r="65" spans="1:7" x14ac:dyDescent="0.25">
      <c r="A65" s="22" t="s">
        <v>317</v>
      </c>
      <c r="C65" s="22" t="s">
        <v>326</v>
      </c>
      <c r="D65" s="22" t="s">
        <v>113</v>
      </c>
      <c r="E65" s="22" t="s">
        <v>114</v>
      </c>
      <c r="F65" s="22" t="s">
        <v>458</v>
      </c>
      <c r="G65" s="22" t="s">
        <v>459</v>
      </c>
    </row>
    <row r="66" spans="1:7" x14ac:dyDescent="0.25">
      <c r="A66" s="22" t="s">
        <v>317</v>
      </c>
      <c r="C66" s="22" t="s">
        <v>324</v>
      </c>
      <c r="D66" s="22" t="s">
        <v>115</v>
      </c>
      <c r="E66" s="22" t="s">
        <v>116</v>
      </c>
      <c r="F66" s="22" t="s">
        <v>460</v>
      </c>
      <c r="G66" s="22" t="s">
        <v>461</v>
      </c>
    </row>
    <row r="67" spans="1:7" x14ac:dyDescent="0.25">
      <c r="A67" s="22" t="s">
        <v>317</v>
      </c>
      <c r="C67" s="22" t="s">
        <v>325</v>
      </c>
      <c r="D67" s="22" t="s">
        <v>117</v>
      </c>
      <c r="E67" s="22" t="s">
        <v>118</v>
      </c>
      <c r="F67" s="22" t="s">
        <v>462</v>
      </c>
      <c r="G67" s="22" t="s">
        <v>463</v>
      </c>
    </row>
    <row r="68" spans="1:7" x14ac:dyDescent="0.25">
      <c r="A68" s="22" t="s">
        <v>317</v>
      </c>
      <c r="C68" s="22" t="s">
        <v>325</v>
      </c>
      <c r="D68" s="22" t="s">
        <v>119</v>
      </c>
      <c r="E68" s="22" t="s">
        <v>118</v>
      </c>
      <c r="F68" s="22" t="s">
        <v>464</v>
      </c>
      <c r="G68" s="22" t="s">
        <v>465</v>
      </c>
    </row>
    <row r="69" spans="1:7" x14ac:dyDescent="0.25">
      <c r="A69" s="22" t="s">
        <v>317</v>
      </c>
      <c r="C69" s="22" t="s">
        <v>326</v>
      </c>
      <c r="D69" s="22" t="s">
        <v>120</v>
      </c>
      <c r="E69" s="22" t="s">
        <v>121</v>
      </c>
      <c r="F69" s="22" t="s">
        <v>321</v>
      </c>
      <c r="G69" s="22" t="s">
        <v>321</v>
      </c>
    </row>
    <row r="70" spans="1:7" x14ac:dyDescent="0.25">
      <c r="A70" s="22" t="s">
        <v>317</v>
      </c>
      <c r="C70" s="22" t="s">
        <v>324</v>
      </c>
      <c r="D70" s="22" t="s">
        <v>122</v>
      </c>
      <c r="E70" s="22" t="s">
        <v>123</v>
      </c>
      <c r="F70" s="22" t="s">
        <v>466</v>
      </c>
      <c r="G70" s="22" t="s">
        <v>467</v>
      </c>
    </row>
    <row r="71" spans="1:7" x14ac:dyDescent="0.25">
      <c r="A71" s="22" t="s">
        <v>317</v>
      </c>
      <c r="C71" s="22" t="s">
        <v>320</v>
      </c>
      <c r="D71" s="22" t="s">
        <v>124</v>
      </c>
      <c r="E71" s="22" t="s">
        <v>125</v>
      </c>
      <c r="F71" s="22" t="s">
        <v>321</v>
      </c>
      <c r="G71" s="22" t="s">
        <v>321</v>
      </c>
    </row>
    <row r="72" spans="1:7" x14ac:dyDescent="0.25">
      <c r="A72" s="22" t="s">
        <v>317</v>
      </c>
      <c r="C72" s="22" t="s">
        <v>326</v>
      </c>
      <c r="D72" s="22" t="s">
        <v>126</v>
      </c>
      <c r="E72" s="22" t="s">
        <v>127</v>
      </c>
      <c r="F72" s="22" t="s">
        <v>468</v>
      </c>
      <c r="G72" s="22" t="s">
        <v>469</v>
      </c>
    </row>
    <row r="73" spans="1:7" x14ac:dyDescent="0.25">
      <c r="A73" s="22" t="s">
        <v>317</v>
      </c>
      <c r="C73" s="22" t="s">
        <v>324</v>
      </c>
      <c r="D73" s="22" t="s">
        <v>128</v>
      </c>
      <c r="E73" s="22" t="s">
        <v>129</v>
      </c>
      <c r="F73" s="22" t="s">
        <v>470</v>
      </c>
      <c r="G73" s="22" t="s">
        <v>471</v>
      </c>
    </row>
    <row r="74" spans="1:7" x14ac:dyDescent="0.25">
      <c r="A74" s="22" t="s">
        <v>317</v>
      </c>
      <c r="C74" s="22" t="s">
        <v>324</v>
      </c>
      <c r="D74" s="22" t="s">
        <v>130</v>
      </c>
      <c r="E74" s="22" t="s">
        <v>131</v>
      </c>
      <c r="F74" s="22" t="s">
        <v>472</v>
      </c>
      <c r="G74" s="22" t="s">
        <v>473</v>
      </c>
    </row>
    <row r="75" spans="1:7" x14ac:dyDescent="0.25">
      <c r="A75" s="22" t="s">
        <v>317</v>
      </c>
      <c r="C75" s="22" t="s">
        <v>320</v>
      </c>
      <c r="D75" s="22" t="s">
        <v>132</v>
      </c>
      <c r="E75" s="22" t="s">
        <v>133</v>
      </c>
      <c r="F75" s="22" t="s">
        <v>321</v>
      </c>
      <c r="G75" s="22" t="s">
        <v>321</v>
      </c>
    </row>
    <row r="76" spans="1:7" x14ac:dyDescent="0.25">
      <c r="A76" s="22" t="s">
        <v>317</v>
      </c>
      <c r="C76" s="22" t="s">
        <v>326</v>
      </c>
      <c r="D76" s="22" t="s">
        <v>134</v>
      </c>
      <c r="E76" s="22" t="s">
        <v>135</v>
      </c>
      <c r="F76" s="22" t="s">
        <v>474</v>
      </c>
      <c r="G76" s="22" t="s">
        <v>475</v>
      </c>
    </row>
    <row r="77" spans="1:7" x14ac:dyDescent="0.25">
      <c r="A77" s="22" t="s">
        <v>317</v>
      </c>
      <c r="C77" s="22" t="s">
        <v>324</v>
      </c>
      <c r="D77" s="22" t="s">
        <v>136</v>
      </c>
      <c r="E77" s="22" t="s">
        <v>137</v>
      </c>
      <c r="F77" s="22" t="s">
        <v>476</v>
      </c>
      <c r="G77" s="22" t="s">
        <v>477</v>
      </c>
    </row>
    <row r="78" spans="1:7" x14ac:dyDescent="0.25">
      <c r="A78" s="22" t="s">
        <v>317</v>
      </c>
      <c r="C78" s="22" t="s">
        <v>324</v>
      </c>
      <c r="D78" s="22" t="s">
        <v>138</v>
      </c>
      <c r="E78" s="22" t="s">
        <v>139</v>
      </c>
      <c r="F78" s="22" t="s">
        <v>478</v>
      </c>
      <c r="G78" s="22" t="s">
        <v>479</v>
      </c>
    </row>
    <row r="79" spans="1:7" x14ac:dyDescent="0.25">
      <c r="A79" s="22" t="s">
        <v>317</v>
      </c>
      <c r="C79" s="22" t="s">
        <v>324</v>
      </c>
      <c r="D79" s="22" t="s">
        <v>140</v>
      </c>
      <c r="E79" s="22" t="s">
        <v>141</v>
      </c>
      <c r="F79" s="22" t="s">
        <v>480</v>
      </c>
      <c r="G79" s="22" t="s">
        <v>481</v>
      </c>
    </row>
    <row r="80" spans="1:7" x14ac:dyDescent="0.25">
      <c r="A80" s="22" t="s">
        <v>317</v>
      </c>
      <c r="C80" s="22" t="s">
        <v>325</v>
      </c>
      <c r="D80" s="22" t="s">
        <v>142</v>
      </c>
      <c r="E80" s="22" t="s">
        <v>143</v>
      </c>
      <c r="F80" s="22" t="s">
        <v>482</v>
      </c>
      <c r="G80" s="22" t="s">
        <v>483</v>
      </c>
    </row>
    <row r="81" spans="1:7" x14ac:dyDescent="0.25">
      <c r="A81" s="22" t="s">
        <v>317</v>
      </c>
      <c r="C81" s="22" t="s">
        <v>329</v>
      </c>
      <c r="D81" s="22" t="s">
        <v>144</v>
      </c>
      <c r="E81" s="22" t="s">
        <v>145</v>
      </c>
      <c r="F81" s="22" t="s">
        <v>321</v>
      </c>
      <c r="G81" s="22" t="s">
        <v>321</v>
      </c>
    </row>
    <row r="82" spans="1:7" x14ac:dyDescent="0.25">
      <c r="A82" s="22" t="s">
        <v>317</v>
      </c>
      <c r="C82" s="22" t="s">
        <v>326</v>
      </c>
      <c r="D82" s="22" t="s">
        <v>146</v>
      </c>
      <c r="E82" s="22" t="s">
        <v>147</v>
      </c>
      <c r="F82" s="22" t="s">
        <v>484</v>
      </c>
      <c r="G82" s="22" t="s">
        <v>485</v>
      </c>
    </row>
    <row r="83" spans="1:7" x14ac:dyDescent="0.25">
      <c r="A83" s="22" t="s">
        <v>317</v>
      </c>
      <c r="C83" s="22" t="s">
        <v>326</v>
      </c>
      <c r="D83" s="22" t="s">
        <v>148</v>
      </c>
      <c r="E83" s="22" t="s">
        <v>149</v>
      </c>
      <c r="F83" s="22" t="s">
        <v>486</v>
      </c>
      <c r="G83" s="22" t="s">
        <v>487</v>
      </c>
    </row>
    <row r="84" spans="1:7" x14ac:dyDescent="0.25">
      <c r="A84" s="22" t="s">
        <v>317</v>
      </c>
      <c r="C84" s="22" t="s">
        <v>326</v>
      </c>
      <c r="D84" s="22" t="s">
        <v>150</v>
      </c>
      <c r="E84" s="22" t="s">
        <v>151</v>
      </c>
      <c r="F84" s="22" t="s">
        <v>488</v>
      </c>
      <c r="G84" s="22" t="s">
        <v>489</v>
      </c>
    </row>
    <row r="85" spans="1:7" x14ac:dyDescent="0.25">
      <c r="A85" s="22" t="s">
        <v>317</v>
      </c>
      <c r="C85" s="22" t="s">
        <v>320</v>
      </c>
      <c r="D85" s="22" t="s">
        <v>152</v>
      </c>
      <c r="E85" s="22" t="s">
        <v>153</v>
      </c>
      <c r="F85" s="22" t="s">
        <v>321</v>
      </c>
      <c r="G85" s="22" t="s">
        <v>321</v>
      </c>
    </row>
    <row r="86" spans="1:7" x14ac:dyDescent="0.25">
      <c r="A86" s="22" t="s">
        <v>317</v>
      </c>
      <c r="C86" s="22" t="s">
        <v>327</v>
      </c>
      <c r="D86" s="22" t="s">
        <v>154</v>
      </c>
      <c r="E86" s="22" t="s">
        <v>155</v>
      </c>
      <c r="F86" s="22" t="s">
        <v>490</v>
      </c>
      <c r="G86" s="22" t="s">
        <v>491</v>
      </c>
    </row>
    <row r="87" spans="1:7" x14ac:dyDescent="0.25">
      <c r="A87" s="22" t="s">
        <v>317</v>
      </c>
      <c r="C87" s="22" t="s">
        <v>324</v>
      </c>
      <c r="D87" s="22" t="s">
        <v>156</v>
      </c>
      <c r="E87" s="22" t="s">
        <v>157</v>
      </c>
      <c r="F87" s="22" t="s">
        <v>492</v>
      </c>
      <c r="G87" s="22" t="s">
        <v>493</v>
      </c>
    </row>
    <row r="88" spans="1:7" x14ac:dyDescent="0.25">
      <c r="A88" s="22" t="s">
        <v>317</v>
      </c>
      <c r="C88" s="22" t="s">
        <v>326</v>
      </c>
      <c r="D88" s="22" t="s">
        <v>158</v>
      </c>
      <c r="E88" s="22" t="s">
        <v>159</v>
      </c>
      <c r="F88" s="22" t="s">
        <v>321</v>
      </c>
      <c r="G88" s="22" t="s">
        <v>321</v>
      </c>
    </row>
    <row r="89" spans="1:7" x14ac:dyDescent="0.25">
      <c r="A89" s="22" t="s">
        <v>317</v>
      </c>
      <c r="C89" s="22" t="s">
        <v>325</v>
      </c>
      <c r="D89" s="22" t="s">
        <v>160</v>
      </c>
      <c r="E89" s="22" t="s">
        <v>161</v>
      </c>
      <c r="F89" s="22" t="s">
        <v>494</v>
      </c>
      <c r="G89" s="22" t="s">
        <v>495</v>
      </c>
    </row>
    <row r="90" spans="1:7" x14ac:dyDescent="0.25">
      <c r="A90" s="22" t="s">
        <v>317</v>
      </c>
      <c r="C90" s="22" t="s">
        <v>325</v>
      </c>
      <c r="D90" s="22" t="s">
        <v>162</v>
      </c>
      <c r="E90" s="22" t="s">
        <v>163</v>
      </c>
      <c r="F90" s="22" t="s">
        <v>496</v>
      </c>
      <c r="G90" s="22" t="s">
        <v>497</v>
      </c>
    </row>
    <row r="91" spans="1:7" x14ac:dyDescent="0.25">
      <c r="A91" s="22" t="s">
        <v>317</v>
      </c>
      <c r="C91" s="22" t="s">
        <v>329</v>
      </c>
      <c r="D91" s="22" t="s">
        <v>164</v>
      </c>
      <c r="E91" s="22" t="s">
        <v>165</v>
      </c>
      <c r="F91" s="22" t="s">
        <v>321</v>
      </c>
      <c r="G91" s="22" t="s">
        <v>321</v>
      </c>
    </row>
    <row r="92" spans="1:7" x14ac:dyDescent="0.25">
      <c r="A92" s="22" t="s">
        <v>317</v>
      </c>
      <c r="C92" s="22" t="s">
        <v>320</v>
      </c>
      <c r="D92" s="22" t="s">
        <v>166</v>
      </c>
      <c r="E92" s="22" t="s">
        <v>167</v>
      </c>
      <c r="F92" s="22" t="s">
        <v>321</v>
      </c>
      <c r="G92" s="22" t="s">
        <v>321</v>
      </c>
    </row>
    <row r="93" spans="1:7" x14ac:dyDescent="0.25">
      <c r="A93" s="22" t="s">
        <v>317</v>
      </c>
      <c r="C93" s="22" t="s">
        <v>320</v>
      </c>
      <c r="D93" s="22" t="s">
        <v>168</v>
      </c>
      <c r="E93" s="22" t="s">
        <v>169</v>
      </c>
      <c r="F93" s="22" t="s">
        <v>321</v>
      </c>
      <c r="G93" s="22" t="s">
        <v>321</v>
      </c>
    </row>
    <row r="94" spans="1:7" x14ac:dyDescent="0.25">
      <c r="A94" s="22" t="s">
        <v>317</v>
      </c>
      <c r="C94" s="22" t="s">
        <v>325</v>
      </c>
      <c r="D94" s="22" t="s">
        <v>170</v>
      </c>
      <c r="E94" s="22" t="s">
        <v>171</v>
      </c>
      <c r="F94" s="22" t="s">
        <v>321</v>
      </c>
      <c r="G94" s="22" t="s">
        <v>321</v>
      </c>
    </row>
    <row r="95" spans="1:7" x14ac:dyDescent="0.25">
      <c r="A95" s="22" t="s">
        <v>317</v>
      </c>
      <c r="C95" s="22" t="s">
        <v>324</v>
      </c>
      <c r="D95" s="22" t="s">
        <v>172</v>
      </c>
      <c r="E95" s="22" t="s">
        <v>173</v>
      </c>
      <c r="F95" s="22" t="s">
        <v>498</v>
      </c>
      <c r="G95" s="22" t="s">
        <v>499</v>
      </c>
    </row>
    <row r="96" spans="1:7" x14ac:dyDescent="0.25">
      <c r="A96" s="22" t="s">
        <v>317</v>
      </c>
      <c r="C96" s="22" t="s">
        <v>327</v>
      </c>
      <c r="D96" s="22" t="s">
        <v>174</v>
      </c>
      <c r="E96" s="22" t="s">
        <v>175</v>
      </c>
      <c r="F96" s="22" t="s">
        <v>500</v>
      </c>
      <c r="G96" s="22" t="s">
        <v>501</v>
      </c>
    </row>
    <row r="97" spans="1:7" x14ac:dyDescent="0.25">
      <c r="A97" s="22" t="s">
        <v>317</v>
      </c>
      <c r="C97" s="22" t="s">
        <v>325</v>
      </c>
      <c r="D97" s="22" t="s">
        <v>176</v>
      </c>
      <c r="E97" s="22" t="s">
        <v>177</v>
      </c>
      <c r="F97" s="22" t="s">
        <v>502</v>
      </c>
      <c r="G97" s="22" t="s">
        <v>503</v>
      </c>
    </row>
    <row r="98" spans="1:7" x14ac:dyDescent="0.25">
      <c r="A98" s="22" t="s">
        <v>317</v>
      </c>
      <c r="C98" s="22" t="s">
        <v>329</v>
      </c>
      <c r="D98" s="22" t="s">
        <v>178</v>
      </c>
      <c r="E98" s="22" t="s">
        <v>179</v>
      </c>
      <c r="F98" s="22" t="s">
        <v>504</v>
      </c>
      <c r="G98" s="22" t="s">
        <v>505</v>
      </c>
    </row>
    <row r="99" spans="1:7" x14ac:dyDescent="0.25">
      <c r="A99" s="22" t="s">
        <v>317</v>
      </c>
      <c r="C99" s="22" t="s">
        <v>326</v>
      </c>
      <c r="D99" s="22" t="s">
        <v>180</v>
      </c>
      <c r="E99" s="22" t="s">
        <v>181</v>
      </c>
      <c r="F99" s="22" t="s">
        <v>506</v>
      </c>
      <c r="G99" s="22" t="s">
        <v>507</v>
      </c>
    </row>
    <row r="100" spans="1:7" x14ac:dyDescent="0.25">
      <c r="A100" s="22" t="s">
        <v>317</v>
      </c>
      <c r="C100" s="22" t="s">
        <v>327</v>
      </c>
      <c r="D100" s="22" t="s">
        <v>182</v>
      </c>
      <c r="E100" s="22" t="s">
        <v>183</v>
      </c>
      <c r="F100" s="22" t="s">
        <v>508</v>
      </c>
      <c r="G100" s="22" t="s">
        <v>509</v>
      </c>
    </row>
    <row r="101" spans="1:7" x14ac:dyDescent="0.25">
      <c r="A101" s="22" t="s">
        <v>317</v>
      </c>
      <c r="C101" s="22" t="s">
        <v>325</v>
      </c>
      <c r="D101" s="22" t="s">
        <v>184</v>
      </c>
      <c r="E101" s="22" t="s">
        <v>185</v>
      </c>
      <c r="F101" s="22" t="s">
        <v>321</v>
      </c>
      <c r="G101" s="22" t="s">
        <v>321</v>
      </c>
    </row>
    <row r="102" spans="1:7" x14ac:dyDescent="0.25">
      <c r="A102" s="22" t="s">
        <v>317</v>
      </c>
      <c r="C102" s="22" t="s">
        <v>325</v>
      </c>
      <c r="D102" s="22" t="s">
        <v>186</v>
      </c>
      <c r="E102" s="22" t="s">
        <v>187</v>
      </c>
      <c r="F102" s="22" t="s">
        <v>510</v>
      </c>
      <c r="G102" s="22" t="s">
        <v>511</v>
      </c>
    </row>
    <row r="103" spans="1:7" x14ac:dyDescent="0.25">
      <c r="A103" s="22" t="s">
        <v>317</v>
      </c>
      <c r="C103" s="22" t="s">
        <v>329</v>
      </c>
      <c r="D103" s="22" t="s">
        <v>188</v>
      </c>
      <c r="E103" s="22" t="s">
        <v>189</v>
      </c>
      <c r="F103" s="22" t="s">
        <v>512</v>
      </c>
      <c r="G103" s="22" t="s">
        <v>513</v>
      </c>
    </row>
    <row r="104" spans="1:7" x14ac:dyDescent="0.25">
      <c r="A104" s="22" t="s">
        <v>317</v>
      </c>
      <c r="C104" s="22" t="s">
        <v>326</v>
      </c>
      <c r="D104" s="22" t="s">
        <v>190</v>
      </c>
      <c r="E104" s="22" t="s">
        <v>191</v>
      </c>
      <c r="F104" s="22" t="s">
        <v>321</v>
      </c>
      <c r="G104" s="22" t="s">
        <v>321</v>
      </c>
    </row>
    <row r="105" spans="1:7" x14ac:dyDescent="0.25">
      <c r="A105" s="22" t="s">
        <v>317</v>
      </c>
      <c r="C105" s="22" t="s">
        <v>320</v>
      </c>
      <c r="D105" s="22" t="s">
        <v>192</v>
      </c>
      <c r="E105" s="22" t="s">
        <v>193</v>
      </c>
      <c r="F105" s="22" t="s">
        <v>321</v>
      </c>
      <c r="G105" s="22" t="s">
        <v>321</v>
      </c>
    </row>
    <row r="106" spans="1:7" x14ac:dyDescent="0.25">
      <c r="A106" s="22" t="s">
        <v>317</v>
      </c>
      <c r="C106" s="22" t="s">
        <v>324</v>
      </c>
      <c r="D106" s="22" t="s">
        <v>194</v>
      </c>
      <c r="E106" s="22" t="s">
        <v>195</v>
      </c>
      <c r="F106" s="22" t="s">
        <v>514</v>
      </c>
      <c r="G106" s="22" t="s">
        <v>515</v>
      </c>
    </row>
    <row r="107" spans="1:7" x14ac:dyDescent="0.25">
      <c r="A107" s="22" t="s">
        <v>317</v>
      </c>
      <c r="C107" s="22" t="s">
        <v>326</v>
      </c>
      <c r="D107" s="22" t="s">
        <v>196</v>
      </c>
      <c r="E107" s="22" t="s">
        <v>197</v>
      </c>
      <c r="F107" s="22" t="s">
        <v>321</v>
      </c>
      <c r="G107" s="22" t="s">
        <v>321</v>
      </c>
    </row>
    <row r="108" spans="1:7" x14ac:dyDescent="0.25">
      <c r="A108" s="22" t="s">
        <v>317</v>
      </c>
      <c r="C108" s="22" t="s">
        <v>326</v>
      </c>
      <c r="D108" s="22" t="s">
        <v>198</v>
      </c>
      <c r="E108" s="22" t="s">
        <v>199</v>
      </c>
      <c r="F108" s="22" t="s">
        <v>516</v>
      </c>
      <c r="G108" s="22" t="s">
        <v>517</v>
      </c>
    </row>
    <row r="109" spans="1:7" x14ac:dyDescent="0.25">
      <c r="A109" s="22" t="s">
        <v>317</v>
      </c>
      <c r="C109" s="22" t="s">
        <v>328</v>
      </c>
      <c r="D109" s="22" t="s">
        <v>200</v>
      </c>
      <c r="E109" s="22" t="s">
        <v>201</v>
      </c>
      <c r="F109" s="22" t="s">
        <v>518</v>
      </c>
      <c r="G109" s="22" t="s">
        <v>519</v>
      </c>
    </row>
    <row r="110" spans="1:7" x14ac:dyDescent="0.25">
      <c r="A110" s="22" t="s">
        <v>317</v>
      </c>
      <c r="C110" s="22" t="s">
        <v>329</v>
      </c>
      <c r="D110" s="22" t="s">
        <v>202</v>
      </c>
      <c r="E110" s="22" t="s">
        <v>203</v>
      </c>
      <c r="F110" s="22" t="s">
        <v>520</v>
      </c>
      <c r="G110" s="22" t="s">
        <v>521</v>
      </c>
    </row>
    <row r="111" spans="1:7" x14ac:dyDescent="0.25">
      <c r="A111" s="22" t="s">
        <v>317</v>
      </c>
      <c r="C111" s="22" t="s">
        <v>328</v>
      </c>
      <c r="D111" s="22" t="s">
        <v>204</v>
      </c>
      <c r="E111" s="22" t="s">
        <v>205</v>
      </c>
      <c r="F111" s="22" t="s">
        <v>522</v>
      </c>
      <c r="G111" s="22" t="s">
        <v>523</v>
      </c>
    </row>
    <row r="112" spans="1:7" x14ac:dyDescent="0.25">
      <c r="A112" s="22" t="s">
        <v>317</v>
      </c>
      <c r="C112" s="22" t="s">
        <v>328</v>
      </c>
      <c r="D112" s="22" t="s">
        <v>206</v>
      </c>
      <c r="E112" s="22" t="s">
        <v>207</v>
      </c>
      <c r="F112" s="22" t="s">
        <v>524</v>
      </c>
      <c r="G112" s="22" t="s">
        <v>525</v>
      </c>
    </row>
    <row r="113" spans="1:7" x14ac:dyDescent="0.25">
      <c r="A113" s="22" t="s">
        <v>317</v>
      </c>
      <c r="C113" s="22" t="s">
        <v>325</v>
      </c>
      <c r="D113" s="22" t="s">
        <v>208</v>
      </c>
      <c r="E113" s="22" t="s">
        <v>209</v>
      </c>
      <c r="F113" s="22" t="s">
        <v>526</v>
      </c>
      <c r="G113" s="22" t="s">
        <v>527</v>
      </c>
    </row>
    <row r="114" spans="1:7" x14ac:dyDescent="0.25">
      <c r="A114" s="22" t="s">
        <v>317</v>
      </c>
      <c r="C114" s="22" t="s">
        <v>320</v>
      </c>
      <c r="D114" s="22" t="s">
        <v>210</v>
      </c>
      <c r="E114" s="22" t="s">
        <v>211</v>
      </c>
      <c r="F114" s="22" t="s">
        <v>528</v>
      </c>
      <c r="G114" s="22" t="s">
        <v>529</v>
      </c>
    </row>
    <row r="115" spans="1:7" x14ac:dyDescent="0.25">
      <c r="A115" s="22" t="s">
        <v>317</v>
      </c>
      <c r="C115" s="22" t="s">
        <v>329</v>
      </c>
      <c r="D115" s="22" t="s">
        <v>212</v>
      </c>
      <c r="E115" s="22" t="s">
        <v>213</v>
      </c>
      <c r="F115" s="22" t="s">
        <v>530</v>
      </c>
      <c r="G115" s="22" t="s">
        <v>531</v>
      </c>
    </row>
    <row r="116" spans="1:7" x14ac:dyDescent="0.25">
      <c r="A116" s="22" t="s">
        <v>317</v>
      </c>
      <c r="C116" s="22" t="s">
        <v>328</v>
      </c>
      <c r="D116" s="22" t="s">
        <v>214</v>
      </c>
      <c r="E116" s="22" t="s">
        <v>215</v>
      </c>
      <c r="F116" s="22" t="s">
        <v>532</v>
      </c>
      <c r="G116" s="22" t="s">
        <v>533</v>
      </c>
    </row>
    <row r="117" spans="1:7" x14ac:dyDescent="0.25">
      <c r="A117" s="22" t="s">
        <v>317</v>
      </c>
      <c r="C117" s="22" t="s">
        <v>320</v>
      </c>
      <c r="D117" s="22" t="s">
        <v>216</v>
      </c>
      <c r="E117" s="22" t="s">
        <v>217</v>
      </c>
      <c r="F117" s="22" t="s">
        <v>534</v>
      </c>
      <c r="G117" s="22" t="s">
        <v>535</v>
      </c>
    </row>
    <row r="118" spans="1:7" x14ac:dyDescent="0.25">
      <c r="A118" s="22" t="s">
        <v>317</v>
      </c>
      <c r="C118" s="22" t="s">
        <v>328</v>
      </c>
      <c r="D118" s="22" t="s">
        <v>218</v>
      </c>
      <c r="E118" s="22" t="s">
        <v>219</v>
      </c>
      <c r="F118" s="22" t="s">
        <v>536</v>
      </c>
      <c r="G118" s="22" t="s">
        <v>537</v>
      </c>
    </row>
    <row r="119" spans="1:7" x14ac:dyDescent="0.25">
      <c r="A119" s="22" t="s">
        <v>317</v>
      </c>
      <c r="C119" s="22" t="s">
        <v>328</v>
      </c>
      <c r="D119" s="22" t="s">
        <v>220</v>
      </c>
      <c r="E119" s="22" t="s">
        <v>221</v>
      </c>
      <c r="F119" s="22" t="s">
        <v>538</v>
      </c>
      <c r="G119" s="22" t="s">
        <v>539</v>
      </c>
    </row>
    <row r="120" spans="1:7" x14ac:dyDescent="0.25">
      <c r="A120" s="22" t="s">
        <v>317</v>
      </c>
      <c r="C120" s="22" t="s">
        <v>328</v>
      </c>
      <c r="D120" s="22" t="s">
        <v>222</v>
      </c>
      <c r="E120" s="22" t="s">
        <v>223</v>
      </c>
      <c r="F120" s="22" t="s">
        <v>540</v>
      </c>
      <c r="G120" s="22" t="s">
        <v>541</v>
      </c>
    </row>
    <row r="121" spans="1:7" x14ac:dyDescent="0.25">
      <c r="A121" s="22" t="s">
        <v>317</v>
      </c>
      <c r="C121" s="22" t="s">
        <v>326</v>
      </c>
      <c r="D121" s="22" t="s">
        <v>224</v>
      </c>
      <c r="E121" s="22" t="s">
        <v>225</v>
      </c>
      <c r="F121" s="22" t="s">
        <v>542</v>
      </c>
      <c r="G121" s="22" t="s">
        <v>543</v>
      </c>
    </row>
    <row r="122" spans="1:7" x14ac:dyDescent="0.25">
      <c r="A122" s="22" t="s">
        <v>317</v>
      </c>
      <c r="C122" s="22" t="s">
        <v>329</v>
      </c>
      <c r="D122" s="22" t="s">
        <v>226</v>
      </c>
      <c r="E122" s="22" t="s">
        <v>227</v>
      </c>
      <c r="F122" s="22" t="s">
        <v>544</v>
      </c>
      <c r="G122" s="22" t="s">
        <v>545</v>
      </c>
    </row>
    <row r="123" spans="1:7" x14ac:dyDescent="0.25">
      <c r="A123" s="22" t="s">
        <v>317</v>
      </c>
      <c r="C123" s="22" t="s">
        <v>326</v>
      </c>
      <c r="D123" s="22" t="s">
        <v>228</v>
      </c>
      <c r="E123" s="22" t="s">
        <v>229</v>
      </c>
      <c r="F123" s="22" t="s">
        <v>321</v>
      </c>
      <c r="G123" s="22" t="s">
        <v>321</v>
      </c>
    </row>
    <row r="124" spans="1:7" x14ac:dyDescent="0.25">
      <c r="A124" s="22" t="s">
        <v>317</v>
      </c>
      <c r="C124" s="22" t="s">
        <v>326</v>
      </c>
      <c r="D124" s="22" t="s">
        <v>230</v>
      </c>
      <c r="E124" s="22" t="s">
        <v>231</v>
      </c>
      <c r="F124" s="22" t="s">
        <v>546</v>
      </c>
      <c r="G124" s="22" t="s">
        <v>547</v>
      </c>
    </row>
    <row r="125" spans="1:7" x14ac:dyDescent="0.25">
      <c r="A125" s="22" t="s">
        <v>317</v>
      </c>
      <c r="C125" s="22" t="s">
        <v>326</v>
      </c>
      <c r="D125" s="22" t="s">
        <v>232</v>
      </c>
      <c r="E125" s="22" t="s">
        <v>233</v>
      </c>
      <c r="F125" s="22" t="s">
        <v>321</v>
      </c>
      <c r="G125" s="22" t="s">
        <v>321</v>
      </c>
    </row>
    <row r="126" spans="1:7" x14ac:dyDescent="0.25">
      <c r="A126" s="22" t="s">
        <v>317</v>
      </c>
      <c r="C126" s="22" t="s">
        <v>329</v>
      </c>
      <c r="D126" s="22" t="s">
        <v>234</v>
      </c>
      <c r="E126" s="22" t="s">
        <v>235</v>
      </c>
      <c r="F126" s="22" t="s">
        <v>548</v>
      </c>
      <c r="G126" s="22" t="s">
        <v>549</v>
      </c>
    </row>
    <row r="127" spans="1:7" x14ac:dyDescent="0.25">
      <c r="A127" s="22" t="s">
        <v>317</v>
      </c>
      <c r="C127" s="22" t="s">
        <v>329</v>
      </c>
      <c r="D127" s="22" t="s">
        <v>236</v>
      </c>
      <c r="E127" s="22" t="s">
        <v>237</v>
      </c>
      <c r="F127" s="22" t="s">
        <v>550</v>
      </c>
      <c r="G127" s="22" t="s">
        <v>551</v>
      </c>
    </row>
    <row r="128" spans="1:7" x14ac:dyDescent="0.25">
      <c r="A128" s="22" t="s">
        <v>317</v>
      </c>
      <c r="C128" s="22" t="s">
        <v>326</v>
      </c>
      <c r="D128" s="22" t="s">
        <v>238</v>
      </c>
      <c r="E128" s="22" t="s">
        <v>239</v>
      </c>
      <c r="F128" s="22" t="s">
        <v>552</v>
      </c>
      <c r="G128" s="22" t="s">
        <v>553</v>
      </c>
    </row>
    <row r="129" spans="1:7" x14ac:dyDescent="0.25">
      <c r="A129" s="22" t="s">
        <v>317</v>
      </c>
      <c r="C129" s="22" t="s">
        <v>320</v>
      </c>
      <c r="D129" s="22" t="s">
        <v>240</v>
      </c>
      <c r="E129" s="22" t="s">
        <v>241</v>
      </c>
      <c r="F129" s="22" t="s">
        <v>554</v>
      </c>
      <c r="G129" s="22" t="s">
        <v>555</v>
      </c>
    </row>
    <row r="130" spans="1:7" x14ac:dyDescent="0.25">
      <c r="A130" s="22" t="s">
        <v>317</v>
      </c>
      <c r="C130" s="22" t="s">
        <v>324</v>
      </c>
      <c r="D130" s="22" t="s">
        <v>242</v>
      </c>
      <c r="E130" s="22" t="s">
        <v>243</v>
      </c>
      <c r="F130" s="22" t="s">
        <v>556</v>
      </c>
      <c r="G130" s="22" t="s">
        <v>557</v>
      </c>
    </row>
    <row r="131" spans="1:7" x14ac:dyDescent="0.25">
      <c r="A131" s="22" t="s">
        <v>317</v>
      </c>
      <c r="C131" s="22" t="s">
        <v>326</v>
      </c>
      <c r="D131" s="22" t="s">
        <v>244</v>
      </c>
      <c r="E131" s="22" t="s">
        <v>245</v>
      </c>
      <c r="F131" s="22" t="s">
        <v>558</v>
      </c>
      <c r="G131" s="22" t="s">
        <v>559</v>
      </c>
    </row>
    <row r="132" spans="1:7" x14ac:dyDescent="0.25">
      <c r="A132" s="22" t="s">
        <v>317</v>
      </c>
      <c r="C132" s="22" t="s">
        <v>324</v>
      </c>
      <c r="D132" s="22" t="s">
        <v>246</v>
      </c>
      <c r="E132" s="22" t="s">
        <v>247</v>
      </c>
      <c r="F132" s="22" t="s">
        <v>560</v>
      </c>
      <c r="G132" s="22" t="s">
        <v>561</v>
      </c>
    </row>
    <row r="133" spans="1:7" x14ac:dyDescent="0.25">
      <c r="A133" s="22" t="s">
        <v>317</v>
      </c>
      <c r="C133" s="22" t="s">
        <v>320</v>
      </c>
      <c r="D133" s="22" t="s">
        <v>248</v>
      </c>
      <c r="E133" s="22" t="s">
        <v>249</v>
      </c>
      <c r="F133" s="22" t="s">
        <v>562</v>
      </c>
      <c r="G133" s="22" t="s">
        <v>563</v>
      </c>
    </row>
    <row r="134" spans="1:7" x14ac:dyDescent="0.25">
      <c r="A134" s="22" t="s">
        <v>317</v>
      </c>
      <c r="C134" s="22" t="s">
        <v>329</v>
      </c>
      <c r="D134" s="22" t="s">
        <v>250</v>
      </c>
      <c r="E134" s="22" t="s">
        <v>251</v>
      </c>
      <c r="F134" s="22" t="s">
        <v>564</v>
      </c>
      <c r="G134" s="22" t="s">
        <v>565</v>
      </c>
    </row>
    <row r="135" spans="1:7" x14ac:dyDescent="0.25">
      <c r="A135" s="22" t="s">
        <v>317</v>
      </c>
      <c r="C135" s="22" t="s">
        <v>326</v>
      </c>
      <c r="D135" s="22" t="s">
        <v>252</v>
      </c>
      <c r="E135" s="22" t="s">
        <v>253</v>
      </c>
      <c r="F135" s="22" t="s">
        <v>566</v>
      </c>
      <c r="G135" s="22" t="s">
        <v>567</v>
      </c>
    </row>
    <row r="136" spans="1:7" x14ac:dyDescent="0.25">
      <c r="A136" s="22" t="s">
        <v>317</v>
      </c>
      <c r="C136" s="22" t="s">
        <v>326</v>
      </c>
      <c r="D136" s="22" t="s">
        <v>254</v>
      </c>
      <c r="E136" s="22" t="s">
        <v>255</v>
      </c>
      <c r="F136" s="22" t="s">
        <v>568</v>
      </c>
      <c r="G136" s="22" t="s">
        <v>569</v>
      </c>
    </row>
    <row r="137" spans="1:7" x14ac:dyDescent="0.25">
      <c r="A137" s="22" t="s">
        <v>317</v>
      </c>
      <c r="C137" s="22" t="s">
        <v>326</v>
      </c>
      <c r="D137" s="22" t="s">
        <v>256</v>
      </c>
      <c r="E137" s="22" t="s">
        <v>257</v>
      </c>
      <c r="F137" s="22" t="s">
        <v>321</v>
      </c>
      <c r="G137" s="22" t="s">
        <v>321</v>
      </c>
    </row>
    <row r="138" spans="1:7" x14ac:dyDescent="0.25">
      <c r="A138" s="22" t="s">
        <v>317</v>
      </c>
      <c r="C138" s="22" t="s">
        <v>326</v>
      </c>
      <c r="D138" s="22" t="s">
        <v>258</v>
      </c>
      <c r="E138" s="22" t="s">
        <v>259</v>
      </c>
      <c r="F138" s="22" t="s">
        <v>570</v>
      </c>
      <c r="G138" s="22" t="s">
        <v>571</v>
      </c>
    </row>
    <row r="139" spans="1:7" x14ac:dyDescent="0.25">
      <c r="A139" s="22" t="s">
        <v>317</v>
      </c>
      <c r="C139" s="22" t="s">
        <v>326</v>
      </c>
      <c r="D139" s="22" t="s">
        <v>260</v>
      </c>
      <c r="E139" s="22" t="s">
        <v>261</v>
      </c>
      <c r="F139" s="22" t="s">
        <v>572</v>
      </c>
      <c r="G139" s="22" t="s">
        <v>573</v>
      </c>
    </row>
    <row r="140" spans="1:7" x14ac:dyDescent="0.25">
      <c r="A140" s="22" t="s">
        <v>317</v>
      </c>
      <c r="C140" s="22" t="s">
        <v>320</v>
      </c>
      <c r="D140" s="22" t="s">
        <v>262</v>
      </c>
      <c r="E140" s="22" t="s">
        <v>263</v>
      </c>
      <c r="F140" s="22" t="s">
        <v>574</v>
      </c>
      <c r="G140" s="22" t="s">
        <v>575</v>
      </c>
    </row>
    <row r="141" spans="1:7" x14ac:dyDescent="0.25">
      <c r="A141" s="22" t="s">
        <v>317</v>
      </c>
      <c r="C141" s="22" t="s">
        <v>320</v>
      </c>
      <c r="D141" s="22" t="s">
        <v>264</v>
      </c>
      <c r="E141" s="22" t="s">
        <v>265</v>
      </c>
      <c r="F141" s="22" t="s">
        <v>576</v>
      </c>
      <c r="G141" s="22" t="s">
        <v>577</v>
      </c>
    </row>
    <row r="142" spans="1:7" x14ac:dyDescent="0.25">
      <c r="A142" s="22" t="s">
        <v>317</v>
      </c>
      <c r="C142" s="22" t="s">
        <v>326</v>
      </c>
      <c r="D142" s="22" t="s">
        <v>266</v>
      </c>
      <c r="E142" s="22" t="s">
        <v>267</v>
      </c>
      <c r="F142" s="22" t="s">
        <v>578</v>
      </c>
      <c r="G142" s="22" t="s">
        <v>579</v>
      </c>
    </row>
    <row r="143" spans="1:7" x14ac:dyDescent="0.25">
      <c r="A143" s="22" t="s">
        <v>317</v>
      </c>
      <c r="C143" s="22" t="s">
        <v>320</v>
      </c>
      <c r="D143" s="22" t="s">
        <v>268</v>
      </c>
      <c r="E143" s="22" t="s">
        <v>269</v>
      </c>
      <c r="F143" s="22" t="s">
        <v>580</v>
      </c>
      <c r="G143" s="22" t="s">
        <v>581</v>
      </c>
    </row>
    <row r="144" spans="1:7" x14ac:dyDescent="0.25">
      <c r="A144" s="22" t="s">
        <v>317</v>
      </c>
      <c r="C144" s="22" t="s">
        <v>328</v>
      </c>
      <c r="D144" s="22" t="s">
        <v>270</v>
      </c>
      <c r="E144" s="22" t="s">
        <v>271</v>
      </c>
      <c r="F144" s="22" t="s">
        <v>582</v>
      </c>
      <c r="G144" s="22" t="s">
        <v>583</v>
      </c>
    </row>
    <row r="145" spans="1:7" x14ac:dyDescent="0.25">
      <c r="A145" s="22" t="s">
        <v>317</v>
      </c>
      <c r="C145" s="22" t="s">
        <v>326</v>
      </c>
      <c r="D145" s="22" t="s">
        <v>272</v>
      </c>
      <c r="E145" s="22" t="s">
        <v>273</v>
      </c>
      <c r="F145" s="22" t="s">
        <v>321</v>
      </c>
      <c r="G145" s="22" t="s">
        <v>321</v>
      </c>
    </row>
    <row r="146" spans="1:7" x14ac:dyDescent="0.25">
      <c r="A146" s="22" t="s">
        <v>317</v>
      </c>
      <c r="C146" s="22" t="s">
        <v>326</v>
      </c>
      <c r="D146" s="22" t="s">
        <v>274</v>
      </c>
      <c r="E146" s="22" t="s">
        <v>275</v>
      </c>
      <c r="F146" s="22" t="s">
        <v>321</v>
      </c>
      <c r="G146" s="22" t="s">
        <v>321</v>
      </c>
    </row>
    <row r="147" spans="1:7" x14ac:dyDescent="0.25">
      <c r="A147" s="22" t="s">
        <v>317</v>
      </c>
      <c r="C147" s="22" t="s">
        <v>326</v>
      </c>
      <c r="D147" s="22" t="s">
        <v>276</v>
      </c>
      <c r="E147" s="22" t="s">
        <v>277</v>
      </c>
      <c r="F147" s="22" t="s">
        <v>584</v>
      </c>
      <c r="G147" s="22" t="s">
        <v>585</v>
      </c>
    </row>
    <row r="148" spans="1:7" x14ac:dyDescent="0.25">
      <c r="A148" s="22" t="s">
        <v>317</v>
      </c>
      <c r="C148" s="22" t="s">
        <v>326</v>
      </c>
      <c r="D148" s="22" t="s">
        <v>278</v>
      </c>
      <c r="E148" s="22" t="s">
        <v>279</v>
      </c>
      <c r="F148" s="22" t="s">
        <v>586</v>
      </c>
      <c r="G148" s="22" t="s">
        <v>587</v>
      </c>
    </row>
    <row r="149" spans="1:7" x14ac:dyDescent="0.25">
      <c r="A149" s="22" t="s">
        <v>317</v>
      </c>
      <c r="C149" s="22" t="s">
        <v>329</v>
      </c>
      <c r="D149" s="22" t="s">
        <v>280</v>
      </c>
      <c r="E149" s="22" t="s">
        <v>281</v>
      </c>
      <c r="F149" s="22" t="s">
        <v>588</v>
      </c>
      <c r="G149" s="22" t="s">
        <v>589</v>
      </c>
    </row>
    <row r="150" spans="1:7" x14ac:dyDescent="0.25">
      <c r="A150" s="22" t="s">
        <v>317</v>
      </c>
      <c r="C150" s="22" t="s">
        <v>329</v>
      </c>
      <c r="D150" s="22" t="s">
        <v>282</v>
      </c>
      <c r="E150" s="22" t="s">
        <v>283</v>
      </c>
      <c r="F150" s="22" t="s">
        <v>590</v>
      </c>
      <c r="G150" s="22" t="s">
        <v>591</v>
      </c>
    </row>
    <row r="151" spans="1:7" x14ac:dyDescent="0.25">
      <c r="A151" s="22" t="s">
        <v>317</v>
      </c>
      <c r="C151" s="22" t="s">
        <v>328</v>
      </c>
      <c r="D151" s="22" t="s">
        <v>284</v>
      </c>
      <c r="E151" s="22" t="s">
        <v>285</v>
      </c>
      <c r="F151" s="22" t="s">
        <v>592</v>
      </c>
      <c r="G151" s="22" t="s">
        <v>593</v>
      </c>
    </row>
    <row r="152" spans="1:7" x14ac:dyDescent="0.25">
      <c r="A152" s="22" t="s">
        <v>317</v>
      </c>
      <c r="C152" s="22" t="s">
        <v>328</v>
      </c>
      <c r="D152" s="22" t="s">
        <v>286</v>
      </c>
      <c r="E152" s="22" t="s">
        <v>287</v>
      </c>
      <c r="F152" s="22" t="s">
        <v>594</v>
      </c>
      <c r="G152" s="22" t="s">
        <v>595</v>
      </c>
    </row>
    <row r="153" spans="1:7" x14ac:dyDescent="0.25">
      <c r="A153" s="22" t="s">
        <v>317</v>
      </c>
      <c r="C153" s="22" t="s">
        <v>320</v>
      </c>
      <c r="D153" s="22" t="s">
        <v>288</v>
      </c>
      <c r="E153" s="22" t="s">
        <v>289</v>
      </c>
      <c r="F153" s="22" t="s">
        <v>596</v>
      </c>
      <c r="G153" s="22" t="s">
        <v>597</v>
      </c>
    </row>
    <row r="154" spans="1:7" x14ac:dyDescent="0.25">
      <c r="A154" s="22" t="s">
        <v>317</v>
      </c>
      <c r="C154" s="22" t="s">
        <v>329</v>
      </c>
      <c r="D154" s="22" t="s">
        <v>290</v>
      </c>
      <c r="E154" s="22" t="s">
        <v>291</v>
      </c>
      <c r="F154" s="22" t="s">
        <v>598</v>
      </c>
      <c r="G154" s="22" t="s">
        <v>599</v>
      </c>
    </row>
    <row r="155" spans="1:7" x14ac:dyDescent="0.25">
      <c r="A155" s="22" t="s">
        <v>317</v>
      </c>
      <c r="C155" s="22" t="s">
        <v>320</v>
      </c>
      <c r="D155" s="22" t="s">
        <v>292</v>
      </c>
      <c r="E155" s="22" t="s">
        <v>293</v>
      </c>
      <c r="F155" s="22" t="s">
        <v>600</v>
      </c>
      <c r="G155" s="22" t="s">
        <v>601</v>
      </c>
    </row>
    <row r="156" spans="1:7" x14ac:dyDescent="0.25">
      <c r="A156" s="22" t="s">
        <v>317</v>
      </c>
      <c r="C156" s="22" t="s">
        <v>329</v>
      </c>
      <c r="D156" s="22" t="s">
        <v>294</v>
      </c>
      <c r="E156" s="22" t="s">
        <v>295</v>
      </c>
      <c r="F156" s="22" t="s">
        <v>602</v>
      </c>
      <c r="G156" s="22" t="s">
        <v>603</v>
      </c>
    </row>
    <row r="157" spans="1:7" x14ac:dyDescent="0.25">
      <c r="A157" s="22" t="s">
        <v>317</v>
      </c>
      <c r="C157" s="22" t="s">
        <v>329</v>
      </c>
      <c r="D157" s="22" t="s">
        <v>296</v>
      </c>
      <c r="E157" s="22" t="s">
        <v>297</v>
      </c>
      <c r="F157" s="22" t="s">
        <v>604</v>
      </c>
      <c r="G157" s="22" t="s">
        <v>605</v>
      </c>
    </row>
    <row r="158" spans="1:7" x14ac:dyDescent="0.25">
      <c r="A158" s="22" t="s">
        <v>317</v>
      </c>
      <c r="C158" s="22" t="s">
        <v>329</v>
      </c>
      <c r="D158" s="22" t="s">
        <v>298</v>
      </c>
      <c r="E158" s="22" t="s">
        <v>299</v>
      </c>
      <c r="F158" s="22" t="s">
        <v>606</v>
      </c>
      <c r="G158" s="22" t="s">
        <v>607</v>
      </c>
    </row>
    <row r="159" spans="1:7" x14ac:dyDescent="0.25">
      <c r="A159" s="22" t="s">
        <v>317</v>
      </c>
      <c r="C159" s="22" t="s">
        <v>328</v>
      </c>
      <c r="D159" s="22" t="s">
        <v>300</v>
      </c>
      <c r="E159" s="22" t="s">
        <v>301</v>
      </c>
      <c r="F159" s="22" t="s">
        <v>608</v>
      </c>
      <c r="G159" s="22" t="s">
        <v>609</v>
      </c>
    </row>
    <row r="160" spans="1:7" x14ac:dyDescent="0.25">
      <c r="A160" s="22" t="s">
        <v>317</v>
      </c>
      <c r="C160" s="22" t="s">
        <v>326</v>
      </c>
      <c r="D160" s="22" t="s">
        <v>302</v>
      </c>
      <c r="E160" s="22" t="s">
        <v>303</v>
      </c>
      <c r="F160" s="22" t="s">
        <v>610</v>
      </c>
      <c r="G160" s="22" t="s">
        <v>611</v>
      </c>
    </row>
    <row r="161" spans="1:7" x14ac:dyDescent="0.25">
      <c r="A161" s="22" t="s">
        <v>317</v>
      </c>
      <c r="C161" s="22" t="s">
        <v>326</v>
      </c>
      <c r="D161" s="22" t="s">
        <v>336</v>
      </c>
      <c r="E161" s="22" t="s">
        <v>337</v>
      </c>
      <c r="F161" s="22" t="s">
        <v>321</v>
      </c>
      <c r="G161" s="22" t="s">
        <v>321</v>
      </c>
    </row>
    <row r="162" spans="1:7" x14ac:dyDescent="0.25">
      <c r="A162" s="22" t="s">
        <v>317</v>
      </c>
      <c r="C162" s="22" t="s">
        <v>326</v>
      </c>
      <c r="D162" s="22" t="s">
        <v>338</v>
      </c>
      <c r="E162" s="22" t="s">
        <v>339</v>
      </c>
      <c r="F162" s="22" t="s">
        <v>612</v>
      </c>
      <c r="G162" s="22" t="s">
        <v>613</v>
      </c>
    </row>
    <row r="163" spans="1:7" x14ac:dyDescent="0.25">
      <c r="A163" s="22" t="s">
        <v>317</v>
      </c>
      <c r="C163" s="22" t="s">
        <v>326</v>
      </c>
      <c r="D163" s="22" t="s">
        <v>340</v>
      </c>
      <c r="E163" s="22" t="s">
        <v>341</v>
      </c>
      <c r="F163" s="22" t="s">
        <v>614</v>
      </c>
      <c r="G163" s="22" t="s">
        <v>615</v>
      </c>
    </row>
    <row r="164" spans="1:7" x14ac:dyDescent="0.25">
      <c r="A164" s="22" t="s">
        <v>317</v>
      </c>
      <c r="C164" s="22" t="s">
        <v>326</v>
      </c>
      <c r="D164" s="22" t="s">
        <v>342</v>
      </c>
      <c r="E164" s="22" t="s">
        <v>343</v>
      </c>
      <c r="F164" s="22" t="s">
        <v>616</v>
      </c>
      <c r="G164" s="22" t="s">
        <v>617</v>
      </c>
    </row>
    <row r="165" spans="1:7" x14ac:dyDescent="0.25">
      <c r="A165" s="22" t="s">
        <v>317</v>
      </c>
      <c r="C165" s="22" t="s">
        <v>326</v>
      </c>
      <c r="D165" s="22" t="s">
        <v>344</v>
      </c>
      <c r="E165" s="22" t="s">
        <v>345</v>
      </c>
      <c r="F165" s="22" t="s">
        <v>618</v>
      </c>
      <c r="G165" s="22" t="s">
        <v>619</v>
      </c>
    </row>
    <row r="166" spans="1:7" x14ac:dyDescent="0.25">
      <c r="A166" s="22" t="s">
        <v>317</v>
      </c>
      <c r="C166" s="22" t="s">
        <v>326</v>
      </c>
      <c r="D166" s="22" t="s">
        <v>346</v>
      </c>
      <c r="E166" s="22" t="s">
        <v>347</v>
      </c>
      <c r="F166" s="22" t="s">
        <v>620</v>
      </c>
      <c r="G166" s="22" t="s">
        <v>621</v>
      </c>
    </row>
    <row r="167" spans="1:7" x14ac:dyDescent="0.25">
      <c r="A167" s="22" t="s">
        <v>317</v>
      </c>
      <c r="C167" s="22" t="s">
        <v>326</v>
      </c>
      <c r="D167" s="22" t="s">
        <v>348</v>
      </c>
      <c r="E167" s="22" t="s">
        <v>349</v>
      </c>
      <c r="F167" s="22" t="s">
        <v>622</v>
      </c>
      <c r="G167" s="22" t="s">
        <v>623</v>
      </c>
    </row>
    <row r="168" spans="1:7" x14ac:dyDescent="0.25">
      <c r="A168" s="22" t="s">
        <v>317</v>
      </c>
      <c r="C168" s="22" t="s">
        <v>326</v>
      </c>
      <c r="D168" s="22" t="s">
        <v>350</v>
      </c>
      <c r="E168" s="22" t="s">
        <v>351</v>
      </c>
      <c r="F168" s="22" t="s">
        <v>624</v>
      </c>
      <c r="G168" s="22" t="s">
        <v>625</v>
      </c>
    </row>
    <row r="169" spans="1:7" x14ac:dyDescent="0.25">
      <c r="A169" s="22" t="s">
        <v>317</v>
      </c>
      <c r="C169" s="22" t="s">
        <v>326</v>
      </c>
      <c r="D169" s="22" t="s">
        <v>352</v>
      </c>
      <c r="E169" s="22" t="s">
        <v>353</v>
      </c>
      <c r="F169" s="22" t="s">
        <v>626</v>
      </c>
      <c r="G169" s="22" t="s">
        <v>627</v>
      </c>
    </row>
    <row r="170" spans="1:7" x14ac:dyDescent="0.25">
      <c r="A170" s="22" t="s">
        <v>317</v>
      </c>
      <c r="C170" s="22" t="s">
        <v>326</v>
      </c>
      <c r="D170" s="22" t="s">
        <v>354</v>
      </c>
      <c r="E170" s="22" t="s">
        <v>355</v>
      </c>
      <c r="F170" s="22" t="s">
        <v>628</v>
      </c>
      <c r="G170" s="22" t="s">
        <v>629</v>
      </c>
    </row>
    <row r="171" spans="1:7" x14ac:dyDescent="0.25">
      <c r="A171" s="22" t="s">
        <v>317</v>
      </c>
      <c r="C171" s="22" t="s">
        <v>326</v>
      </c>
      <c r="D171" s="22" t="s">
        <v>356</v>
      </c>
      <c r="E171" s="22" t="s">
        <v>357</v>
      </c>
      <c r="F171" s="22" t="s">
        <v>630</v>
      </c>
      <c r="G171" s="22" t="s">
        <v>631</v>
      </c>
    </row>
    <row r="172" spans="1:7" x14ac:dyDescent="0.25">
      <c r="A172" s="22" t="s">
        <v>317</v>
      </c>
      <c r="C172" s="22" t="s">
        <v>326</v>
      </c>
      <c r="D172" s="22" t="s">
        <v>358</v>
      </c>
      <c r="E172" s="22" t="s">
        <v>359</v>
      </c>
      <c r="F172" s="22" t="s">
        <v>632</v>
      </c>
      <c r="G172" s="22" t="s">
        <v>633</v>
      </c>
    </row>
    <row r="173" spans="1:7" x14ac:dyDescent="0.25">
      <c r="A173" s="22" t="s">
        <v>317</v>
      </c>
      <c r="C173" s="22" t="s">
        <v>326</v>
      </c>
      <c r="D173" s="22" t="s">
        <v>360</v>
      </c>
      <c r="E173" s="22" t="s">
        <v>361</v>
      </c>
      <c r="F173" s="22" t="s">
        <v>634</v>
      </c>
      <c r="G173" s="22" t="s">
        <v>635</v>
      </c>
    </row>
    <row r="174" spans="1:7" x14ac:dyDescent="0.25">
      <c r="A174" s="22" t="s">
        <v>317</v>
      </c>
      <c r="C174" s="22" t="s">
        <v>326</v>
      </c>
      <c r="D174" s="22" t="s">
        <v>362</v>
      </c>
      <c r="E174" s="22" t="s">
        <v>363</v>
      </c>
      <c r="F174" s="22" t="s">
        <v>636</v>
      </c>
      <c r="G174" s="22" t="s">
        <v>637</v>
      </c>
    </row>
    <row r="175" spans="1:7" x14ac:dyDescent="0.25">
      <c r="A175" s="22" t="s">
        <v>317</v>
      </c>
      <c r="C175" s="22" t="s">
        <v>326</v>
      </c>
      <c r="D175" s="22" t="s">
        <v>364</v>
      </c>
      <c r="E175" s="22" t="s">
        <v>365</v>
      </c>
      <c r="F175" s="22" t="s">
        <v>638</v>
      </c>
      <c r="G175" s="22" t="s">
        <v>639</v>
      </c>
    </row>
    <row r="176" spans="1:7" x14ac:dyDescent="0.25">
      <c r="A176" s="22" t="s">
        <v>317</v>
      </c>
      <c r="C176" s="22" t="s">
        <v>326</v>
      </c>
      <c r="D176" s="22" t="s">
        <v>366</v>
      </c>
      <c r="E176" s="22" t="s">
        <v>367</v>
      </c>
      <c r="F176" s="22" t="s">
        <v>640</v>
      </c>
      <c r="G176" s="22" t="s">
        <v>641</v>
      </c>
    </row>
    <row r="177" spans="1:7" x14ac:dyDescent="0.25">
      <c r="A177" s="22" t="s">
        <v>317</v>
      </c>
      <c r="C177" s="22" t="s">
        <v>326</v>
      </c>
      <c r="D177" s="22" t="s">
        <v>368</v>
      </c>
      <c r="E177" s="22" t="s">
        <v>369</v>
      </c>
      <c r="F177" s="22" t="s">
        <v>642</v>
      </c>
      <c r="G177" s="22" t="s">
        <v>643</v>
      </c>
    </row>
    <row r="178" spans="1:7" x14ac:dyDescent="0.25">
      <c r="A178" s="22" t="s">
        <v>317</v>
      </c>
      <c r="C178" s="22" t="s">
        <v>326</v>
      </c>
      <c r="D178" s="22" t="s">
        <v>370</v>
      </c>
      <c r="E178" s="22" t="s">
        <v>371</v>
      </c>
      <c r="F178" s="22" t="s">
        <v>644</v>
      </c>
      <c r="G178" s="22" t="s">
        <v>645</v>
      </c>
    </row>
    <row r="179" spans="1:7" x14ac:dyDescent="0.25">
      <c r="A179" s="22" t="s">
        <v>317</v>
      </c>
      <c r="C179" s="22" t="s">
        <v>326</v>
      </c>
      <c r="D179" s="22" t="s">
        <v>372</v>
      </c>
      <c r="E179" s="22" t="s">
        <v>373</v>
      </c>
      <c r="F179" s="22" t="s">
        <v>646</v>
      </c>
      <c r="G179" s="22" t="s">
        <v>647</v>
      </c>
    </row>
    <row r="180" spans="1:7" x14ac:dyDescent="0.25">
      <c r="A180" s="22" t="s">
        <v>317</v>
      </c>
      <c r="C180" s="22" t="s">
        <v>326</v>
      </c>
      <c r="D180" s="22" t="s">
        <v>374</v>
      </c>
      <c r="E180" s="22" t="s">
        <v>375</v>
      </c>
      <c r="F180" s="22" t="s">
        <v>648</v>
      </c>
      <c r="G180" s="22" t="s">
        <v>649</v>
      </c>
    </row>
    <row r="181" spans="1:7" x14ac:dyDescent="0.25">
      <c r="A181" s="22" t="s">
        <v>317</v>
      </c>
      <c r="C181" s="22" t="s">
        <v>326</v>
      </c>
      <c r="D181" s="22" t="s">
        <v>376</v>
      </c>
      <c r="E181" s="22" t="s">
        <v>377</v>
      </c>
      <c r="F181" s="22" t="s">
        <v>650</v>
      </c>
      <c r="G181" s="22" t="s">
        <v>651</v>
      </c>
    </row>
    <row r="182" spans="1:7" x14ac:dyDescent="0.25">
      <c r="A182" s="22" t="s">
        <v>317</v>
      </c>
      <c r="C182" s="22" t="s">
        <v>326</v>
      </c>
      <c r="D182" s="22" t="s">
        <v>378</v>
      </c>
      <c r="E182" s="22" t="s">
        <v>379</v>
      </c>
      <c r="F182" s="22" t="s">
        <v>652</v>
      </c>
      <c r="G182" s="22" t="s">
        <v>653</v>
      </c>
    </row>
    <row r="183" spans="1:7" x14ac:dyDescent="0.25">
      <c r="A183" s="22" t="s">
        <v>317</v>
      </c>
      <c r="C183" s="22" t="s">
        <v>326</v>
      </c>
      <c r="D183" s="22" t="s">
        <v>380</v>
      </c>
      <c r="E183" s="22" t="s">
        <v>381</v>
      </c>
      <c r="F183" s="22" t="s">
        <v>654</v>
      </c>
      <c r="G183" s="22" t="s">
        <v>655</v>
      </c>
    </row>
    <row r="184" spans="1:7" x14ac:dyDescent="0.25">
      <c r="A184" s="22" t="s">
        <v>317</v>
      </c>
      <c r="C184" s="22" t="s">
        <v>326</v>
      </c>
      <c r="D184" s="22" t="s">
        <v>382</v>
      </c>
      <c r="E184" s="22" t="s">
        <v>383</v>
      </c>
      <c r="F184" s="22" t="s">
        <v>656</v>
      </c>
      <c r="G184" s="22" t="s">
        <v>657</v>
      </c>
    </row>
    <row r="185" spans="1:7" x14ac:dyDescent="0.25">
      <c r="A185" s="22" t="s">
        <v>317</v>
      </c>
      <c r="C185" s="22" t="s">
        <v>326</v>
      </c>
      <c r="D185" s="22" t="s">
        <v>384</v>
      </c>
      <c r="E185" s="22" t="s">
        <v>385</v>
      </c>
      <c r="F185" s="22" t="s">
        <v>658</v>
      </c>
      <c r="G185" s="22" t="s">
        <v>659</v>
      </c>
    </row>
    <row r="186" spans="1:7" x14ac:dyDescent="0.25">
      <c r="A186" s="22" t="s">
        <v>317</v>
      </c>
      <c r="C186" s="22" t="s">
        <v>326</v>
      </c>
      <c r="D186" s="22" t="s">
        <v>386</v>
      </c>
      <c r="E186" s="22" t="s">
        <v>387</v>
      </c>
      <c r="F186" s="22" t="s">
        <v>660</v>
      </c>
      <c r="G186" s="22" t="s">
        <v>661</v>
      </c>
    </row>
    <row r="187" spans="1:7" x14ac:dyDescent="0.25">
      <c r="A187" s="22" t="s">
        <v>317</v>
      </c>
      <c r="C187" s="22" t="s">
        <v>326</v>
      </c>
      <c r="D187" s="22" t="s">
        <v>388</v>
      </c>
      <c r="E187" s="22" t="s">
        <v>389</v>
      </c>
      <c r="F187" s="22" t="s">
        <v>662</v>
      </c>
      <c r="G187" s="22" t="s">
        <v>663</v>
      </c>
    </row>
    <row r="188" spans="1:7" x14ac:dyDescent="0.25">
      <c r="A188" s="22" t="s">
        <v>317</v>
      </c>
      <c r="C188" s="22" t="s">
        <v>326</v>
      </c>
      <c r="D188" s="22" t="s">
        <v>390</v>
      </c>
      <c r="E188" s="22" t="s">
        <v>391</v>
      </c>
      <c r="F188" s="22" t="s">
        <v>664</v>
      </c>
      <c r="G188" s="22" t="s">
        <v>665</v>
      </c>
    </row>
    <row r="189" spans="1:7" x14ac:dyDescent="0.25">
      <c r="A189" s="22" t="s">
        <v>317</v>
      </c>
      <c r="C189" s="22" t="s">
        <v>319</v>
      </c>
      <c r="F189" s="22" t="s">
        <v>322</v>
      </c>
      <c r="G189" s="22" t="s">
        <v>323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3FD237CD-1431-43EF-BA43-23267CBD3A55}">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Year Over Year Sales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Year Over Year Sales by Salesperson</dc:title>
  <dc:subject>Jet Basics</dc:subject>
  <dc:creator>Keesha M. Wallace</dc:creator>
  <dc:description>Provides info about current year vs last year's sales and is filtered by Salesperson.</dc:description>
  <cp:lastModifiedBy>Haseeb Tariq</cp:lastModifiedBy>
  <dcterms:created xsi:type="dcterms:W3CDTF">2014-01-10T22:21:24Z</dcterms:created>
  <dcterms:modified xsi:type="dcterms:W3CDTF">2023-09-04T11:02:15Z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