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https://globaldata365-my.sharepoint.com/personal/haseeb_tariq_globaldata365_com/Documents/Office Folder/Global Data 365/Sample Reports/Sample reports for NAV/NAV Sample Reports for Global Data 365/Jet Reports Pack of Reports/"/>
    </mc:Choice>
  </mc:AlternateContent>
  <xr:revisionPtr revIDLastSave="3" documentId="11_BA361041A95C5E4409E97FB33920704C2ED5E0D7" xr6:coauthVersionLast="47" xr6:coauthVersionMax="47" xr10:uidLastSave="{9D89EF4E-1D13-4DF3-8BC7-DB8E9A94FBFE}"/>
  <bookViews>
    <workbookView xWindow="-120" yWindow="-120" windowWidth="29040" windowHeight="17520" xr2:uid="{00000000-000D-0000-FFFF-FFFF00000000}"/>
  </bookViews>
  <sheets>
    <sheet name="Pivot Table" sheetId="17" r:id="rId1"/>
    <sheet name="Report" sheetId="1" r:id="rId2"/>
    <sheet name="Sheet2" sheetId="104" state="veryHidden" r:id="rId3"/>
    <sheet name="Sheet3" sheetId="105" state="veryHidden" r:id="rId4"/>
    <sheet name="Sheet1" sheetId="107" state="veryHidden" r:id="rId5"/>
  </sheets>
  <calcPr calcId="191029"/>
  <pivotCaches>
    <pivotCache cacheId="6" r:id="rId6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0" i="1" l="1"/>
  <c r="N10" i="1"/>
  <c r="Q12" i="1"/>
  <c r="R12" i="1"/>
  <c r="T12" i="1"/>
  <c r="L264" i="1"/>
  <c r="D264" i="1"/>
  <c r="D6" i="1"/>
  <c r="D4" i="17"/>
</calcChain>
</file>

<file path=xl/sharedStrings.xml><?xml version="1.0" encoding="utf-8"?>
<sst xmlns="http://schemas.openxmlformats.org/spreadsheetml/2006/main" count="4997" uniqueCount="615">
  <si>
    <t>Title+Fit</t>
  </si>
  <si>
    <t>Value</t>
  </si>
  <si>
    <t>Tables and Fields</t>
  </si>
  <si>
    <t>Filters</t>
  </si>
  <si>
    <t>5802 Value Entry</t>
  </si>
  <si>
    <t>Hide</t>
  </si>
  <si>
    <t>41 Source Type</t>
  </si>
  <si>
    <t>Customer</t>
  </si>
  <si>
    <t>Option</t>
  </si>
  <si>
    <t>3 Posting Date</t>
  </si>
  <si>
    <t>79 Document Type</t>
  </si>
  <si>
    <t>Sales Invoice</t>
  </si>
  <si>
    <t>Links:</t>
  </si>
  <si>
    <t>Headers:</t>
  </si>
  <si>
    <t>Fields:</t>
  </si>
  <si>
    <t>Entry No.</t>
  </si>
  <si>
    <t>1 Entry No.</t>
  </si>
  <si>
    <t>Document No.</t>
  </si>
  <si>
    <t>6 Document No.</t>
  </si>
  <si>
    <t>Posting Date</t>
  </si>
  <si>
    <t>Item No.</t>
  </si>
  <si>
    <t>2 Item No.</t>
  </si>
  <si>
    <t>Item - Description</t>
  </si>
  <si>
    <t>Customer No.</t>
  </si>
  <si>
    <t>5 Source No.</t>
  </si>
  <si>
    <t>Customer  Name</t>
  </si>
  <si>
    <t>Item Ledger Entry Quantity</t>
  </si>
  <si>
    <t>13 Item Ledger Entry Quantity</t>
  </si>
  <si>
    <t>=NL("Link","27 Item",,"1 No.","=2 Item No.")</t>
  </si>
  <si>
    <t>=NL("Link","18 Customer",,"1 No.","=5 Source No.")</t>
  </si>
  <si>
    <t>=NL("LinkField","27 Item","3 Description")</t>
  </si>
  <si>
    <t>=NL("LinkField","18 Customer","2 Name")</t>
  </si>
  <si>
    <t>AutoTable</t>
  </si>
  <si>
    <t>Value+Fit</t>
  </si>
  <si>
    <t>AutoTable+Fit</t>
  </si>
  <si>
    <t>&lt;&gt;0</t>
  </si>
  <si>
    <t>Grand Total</t>
  </si>
  <si>
    <t>Item Sales by Customer</t>
  </si>
  <si>
    <t>Date Range</t>
  </si>
  <si>
    <t xml:space="preserve"> Sales Quantity</t>
  </si>
  <si>
    <t>-1</t>
  </si>
  <si>
    <t>=SUBTOTAL(109,[Entry No.])</t>
  </si>
  <si>
    <t>=SUBTOTAL(109,[Item Ledger Entry Quantity])</t>
  </si>
  <si>
    <t>-2</t>
  </si>
  <si>
    <t>Auto+Hide+Values</t>
  </si>
  <si>
    <t>Gen. Prod. Posting Group</t>
  </si>
  <si>
    <t>=NL("LinkField","27 Item","Gen. Prod. Posting Group")</t>
  </si>
  <si>
    <t>RETAIL</t>
  </si>
  <si>
    <t>C100005</t>
  </si>
  <si>
    <t>Cherry Finished Crystal Award</t>
  </si>
  <si>
    <t>C100020</t>
  </si>
  <si>
    <t>Gym Locker Bag</t>
  </si>
  <si>
    <t>C100023</t>
  </si>
  <si>
    <t>Two-Toned Knit Hat</t>
  </si>
  <si>
    <t>C100025</t>
  </si>
  <si>
    <t>C100029</t>
  </si>
  <si>
    <t>Distressed Twill Visor</t>
  </si>
  <si>
    <t>C100030</t>
  </si>
  <si>
    <t>Fashion Visor</t>
  </si>
  <si>
    <t>C100031</t>
  </si>
  <si>
    <t>Carabiner Watch</t>
  </si>
  <si>
    <t>C100032</t>
  </si>
  <si>
    <t>Clip-on Clock</t>
  </si>
  <si>
    <t>E100001</t>
  </si>
  <si>
    <t>Sport Bag</t>
  </si>
  <si>
    <t>E100011</t>
  </si>
  <si>
    <t>Plastic Sun Visor</t>
  </si>
  <si>
    <t>E100014</t>
  </si>
  <si>
    <t>Stopwatch with Neck Rope</t>
  </si>
  <si>
    <t>E100015</t>
  </si>
  <si>
    <t>360 Clip Watch</t>
  </si>
  <si>
    <t>E100016</t>
  </si>
  <si>
    <t>4 Function Rotating Carabiner Watch</t>
  </si>
  <si>
    <t>E100017</t>
  </si>
  <si>
    <t>Clip-on Clock with Compass</t>
  </si>
  <si>
    <t>E100018</t>
  </si>
  <si>
    <t>Flexi-Clock &amp; Clip</t>
  </si>
  <si>
    <t>S100003</t>
  </si>
  <si>
    <t>Soccer #1 Pin</t>
  </si>
  <si>
    <t>S100004</t>
  </si>
  <si>
    <t>Award Medallian - 2''</t>
  </si>
  <si>
    <t>S100006</t>
  </si>
  <si>
    <t>Award Medallian - 3''</t>
  </si>
  <si>
    <t>S100008</t>
  </si>
  <si>
    <t>Soccer Figure Trophy</t>
  </si>
  <si>
    <t>S100009</t>
  </si>
  <si>
    <t>Engraved Basketball Award</t>
  </si>
  <si>
    <t>S100010</t>
  </si>
  <si>
    <t>Golf Relaxed Cap</t>
  </si>
  <si>
    <t>S100011</t>
  </si>
  <si>
    <t>All Star Cap</t>
  </si>
  <si>
    <t>S100013</t>
  </si>
  <si>
    <t>Mesh BALL CAP</t>
  </si>
  <si>
    <t>S100016</t>
  </si>
  <si>
    <t>Mesh Bucket Hat</t>
  </si>
  <si>
    <t>S100019</t>
  </si>
  <si>
    <t>Sportsman Bucket Hat</t>
  </si>
  <si>
    <t>S100020</t>
  </si>
  <si>
    <t>Super Sport Stopwatch</t>
  </si>
  <si>
    <t>S100021</t>
  </si>
  <si>
    <t>Translucent Stopwatch</t>
  </si>
  <si>
    <t>C100002</t>
  </si>
  <si>
    <t>Border Style</t>
  </si>
  <si>
    <t>C100033</t>
  </si>
  <si>
    <t>Frames &amp; Clock</t>
  </si>
  <si>
    <t>C100035</t>
  </si>
  <si>
    <t>Calculator &amp; World Time Clock</t>
  </si>
  <si>
    <t>C100037</t>
  </si>
  <si>
    <t>C100039</t>
  </si>
  <si>
    <t>Portable Speaker &amp; MP3 Dock</t>
  </si>
  <si>
    <t>C100044</t>
  </si>
  <si>
    <t>VOIP Headset with Mic</t>
  </si>
  <si>
    <t>C100049</t>
  </si>
  <si>
    <t>4GB MP3 Player</t>
  </si>
  <si>
    <t>C100050</t>
  </si>
  <si>
    <t>C100053</t>
  </si>
  <si>
    <t>Book Style Photo Frame &amp; Clock</t>
  </si>
  <si>
    <t>E100021</t>
  </si>
  <si>
    <t>Slim Travel Alarm</t>
  </si>
  <si>
    <t>E100022</t>
  </si>
  <si>
    <t>Wide Screen Alarm Clock</t>
  </si>
  <si>
    <t>C100056</t>
  </si>
  <si>
    <t>Contemporary Desk Calculator</t>
  </si>
  <si>
    <t>C100061</t>
  </si>
  <si>
    <t>Bistro Mug</t>
  </si>
  <si>
    <t>C100062</t>
  </si>
  <si>
    <t>Tall Matte Finish Mug</t>
  </si>
  <si>
    <t>C100066</t>
  </si>
  <si>
    <t>E100007</t>
  </si>
  <si>
    <t>Plastic Handle Bag</t>
  </si>
  <si>
    <t>E100008</t>
  </si>
  <si>
    <t>Super Shopper</t>
  </si>
  <si>
    <t>E100010</t>
  </si>
  <si>
    <t>Vinyl Tote</t>
  </si>
  <si>
    <t>E100023</t>
  </si>
  <si>
    <t>Sport Earbuds</t>
  </si>
  <si>
    <t>E100024</t>
  </si>
  <si>
    <t>Arch Calculator</t>
  </si>
  <si>
    <t>E100027</t>
  </si>
  <si>
    <t>Ergo-Calculator</t>
  </si>
  <si>
    <t>E100030</t>
  </si>
  <si>
    <t>LED Keychain</t>
  </si>
  <si>
    <t>E100032</t>
  </si>
  <si>
    <t>Button Key-Light</t>
  </si>
  <si>
    <t>E100040</t>
  </si>
  <si>
    <t>Wave Mug</t>
  </si>
  <si>
    <t>E100041</t>
  </si>
  <si>
    <t>Biodegradable Colored SPORT BOT</t>
  </si>
  <si>
    <t>E100044</t>
  </si>
  <si>
    <t>Juice Glass</t>
  </si>
  <si>
    <t>S100024</t>
  </si>
  <si>
    <t>Aluminum SPORT BOT</t>
  </si>
  <si>
    <t>S100026</t>
  </si>
  <si>
    <t>Wide SPORT BOT</t>
  </si>
  <si>
    <t>E100039</t>
  </si>
  <si>
    <t>Campfire Mug</t>
  </si>
  <si>
    <t>-24</t>
  </si>
  <si>
    <t>-144</t>
  </si>
  <si>
    <t>-48</t>
  </si>
  <si>
    <t>-6</t>
  </si>
  <si>
    <t>-145</t>
  </si>
  <si>
    <t>-288</t>
  </si>
  <si>
    <t>-12</t>
  </si>
  <si>
    <t>-168</t>
  </si>
  <si>
    <t>=NL("Table","5802 Value Entry",$E$12:$M$12,"Headers=",$E$11:$M$11,"TableName=","ValueEntry","Filters=",$C$5:$D$8,"InclusiveLink=",$E$10,"InclusiveLink=5802 Value Entry",$F$10,"IncludeDuplicates=","True")</t>
  </si>
  <si>
    <t>Enter a date range using the date format used in your NAV instance</t>
  </si>
  <si>
    <t>Tooltip</t>
  </si>
  <si>
    <t>Tempsons Tropies</t>
  </si>
  <si>
    <t>C100008</t>
  </si>
  <si>
    <t>C100003</t>
  </si>
  <si>
    <t>Cherry Finish Frame</t>
  </si>
  <si>
    <t>C100055</t>
  </si>
  <si>
    <t>Silver Plated Photo Frame</t>
  </si>
  <si>
    <t>C100048</t>
  </si>
  <si>
    <t>USB MP3 Player</t>
  </si>
  <si>
    <t>C100043</t>
  </si>
  <si>
    <t>Pro-Travel Technology Set</t>
  </si>
  <si>
    <t>C100099</t>
  </si>
  <si>
    <t>Voltive Systems</t>
  </si>
  <si>
    <t>C100010</t>
  </si>
  <si>
    <t>Wisper-Cut Vase</t>
  </si>
  <si>
    <t>C100054</t>
  </si>
  <si>
    <t>Cherry Finish Photo Frame &amp; Clock</t>
  </si>
  <si>
    <t>World Time Travel Alarm</t>
  </si>
  <si>
    <t>E100019</t>
  </si>
  <si>
    <t>Mini Travel Alarm</t>
  </si>
  <si>
    <t>C100051</t>
  </si>
  <si>
    <t>C100007</t>
  </si>
  <si>
    <t>7.5'' Bud Vase</t>
  </si>
  <si>
    <t>Bamboo Digital Picutre Frame</t>
  </si>
  <si>
    <t>C100004</t>
  </si>
  <si>
    <t>Walnut Medallian Plate</t>
  </si>
  <si>
    <t>Derringers Resturants</t>
  </si>
  <si>
    <t>C100017</t>
  </si>
  <si>
    <t>Wheeled Duffel</t>
  </si>
  <si>
    <t>C100038</t>
  </si>
  <si>
    <t>Foldable Travel Speakers</t>
  </si>
  <si>
    <t>E100034</t>
  </si>
  <si>
    <t>Bamboo 1GB USB Flash Drive</t>
  </si>
  <si>
    <t>E100043</t>
  </si>
  <si>
    <t>Pub Glass</t>
  </si>
  <si>
    <t>ASSEM</t>
  </si>
  <si>
    <t>S200024</t>
  </si>
  <si>
    <t>10.75" Tourch Riser Wrestling Trophy</t>
  </si>
  <si>
    <t>E100025</t>
  </si>
  <si>
    <t>Calc-U-Note</t>
  </si>
  <si>
    <t>E100012</t>
  </si>
  <si>
    <t>Canvas Stopwatch</t>
  </si>
  <si>
    <t>E100005</t>
  </si>
  <si>
    <t>All Purpose Tote</t>
  </si>
  <si>
    <t>E100002</t>
  </si>
  <si>
    <t>Cotton Classic Tote</t>
  </si>
  <si>
    <t>C100067</t>
  </si>
  <si>
    <t>Stainless Thermos</t>
  </si>
  <si>
    <t>C100021</t>
  </si>
  <si>
    <t>Canvas Boat Bag</t>
  </si>
  <si>
    <t>S100015</t>
  </si>
  <si>
    <t>Raw-Edge Bucket Hat</t>
  </si>
  <si>
    <t>C100018</t>
  </si>
  <si>
    <t>Action Sport Duffel</t>
  </si>
  <si>
    <t>S100018</t>
  </si>
  <si>
    <t>Crusher Bucket Hat</t>
  </si>
  <si>
    <t>S200016</t>
  </si>
  <si>
    <t>10.75" Star Riser Volleyball Trophy</t>
  </si>
  <si>
    <t>S200026</t>
  </si>
  <si>
    <t>10.75" Column Apple Trophy</t>
  </si>
  <si>
    <t>S200018</t>
  </si>
  <si>
    <t>10.75" Tourch Riser Lamp of Knowledge Trophy</t>
  </si>
  <si>
    <t>S200030</t>
  </si>
  <si>
    <t>10.75" Column Volleyball Trophy</t>
  </si>
  <si>
    <t>-156</t>
  </si>
  <si>
    <t>-192</t>
  </si>
  <si>
    <t>Auto+Hide+Values+Formulas=Sheet2,Sheet3+FormulasOnly</t>
  </si>
  <si>
    <t>="1/1/2019..5/1/2019"</t>
  </si>
  <si>
    <t>SI_107618</t>
  </si>
  <si>
    <t>E100046</t>
  </si>
  <si>
    <t>Milk Bottle</t>
  </si>
  <si>
    <t>C100140</t>
  </si>
  <si>
    <t>Super Daves</t>
  </si>
  <si>
    <t>E100042</t>
  </si>
  <si>
    <t>Soft Touch Travel Mug</t>
  </si>
  <si>
    <t>SI_112407</t>
  </si>
  <si>
    <t>C100096</t>
  </si>
  <si>
    <t>D-Com Industries</t>
  </si>
  <si>
    <t>E100006</t>
  </si>
  <si>
    <t>Budget Tote Bag</t>
  </si>
  <si>
    <t>Fashion Travel Mug</t>
  </si>
  <si>
    <t>S200012</t>
  </si>
  <si>
    <t>10.75" Star Riser Apple Trophy</t>
  </si>
  <si>
    <t>S200019</t>
  </si>
  <si>
    <t>10.75" Tourch Riser Apple Trophy</t>
  </si>
  <si>
    <t>S200031</t>
  </si>
  <si>
    <t>10.75" Column Wrestling Trophy</t>
  </si>
  <si>
    <t>SI_103653</t>
  </si>
  <si>
    <t>C100040</t>
  </si>
  <si>
    <t>Channel Speaker System</t>
  </si>
  <si>
    <t>SI_109030</t>
  </si>
  <si>
    <t>C100503</t>
  </si>
  <si>
    <t>BTS Trophies</t>
  </si>
  <si>
    <t>SI_105268</t>
  </si>
  <si>
    <t>C100145</t>
  </si>
  <si>
    <t>Dicon Industries</t>
  </si>
  <si>
    <t>S100014</t>
  </si>
  <si>
    <t>Chunky Knit Hat</t>
  </si>
  <si>
    <t>S100007</t>
  </si>
  <si>
    <t>Baseball Figure Trophy</t>
  </si>
  <si>
    <t>C100026</t>
  </si>
  <si>
    <t>Fleece Beanie</t>
  </si>
  <si>
    <t>S200021</t>
  </si>
  <si>
    <t>10.75" Tourch Riser FootballTrophy</t>
  </si>
  <si>
    <t>SI_109031</t>
  </si>
  <si>
    <t>S200010</t>
  </si>
  <si>
    <t>3.75" Wrestling Trophy</t>
  </si>
  <si>
    <t>C100527</t>
  </si>
  <si>
    <t>BBB Trophy</t>
  </si>
  <si>
    <t>S200001</t>
  </si>
  <si>
    <t>3.25" Lamp of Knowledge Trophy</t>
  </si>
  <si>
    <t>SI_109027</t>
  </si>
  <si>
    <t>E100047</t>
  </si>
  <si>
    <t>Chardonnay Glass</t>
  </si>
  <si>
    <t>S200014</t>
  </si>
  <si>
    <t>10.75" Star Riser FootballTrophy</t>
  </si>
  <si>
    <t>SI_104027</t>
  </si>
  <si>
    <t>Stutringers</t>
  </si>
  <si>
    <t>SI_110532</t>
  </si>
  <si>
    <t>C100134</t>
  </si>
  <si>
    <t>Iber Tech</t>
  </si>
  <si>
    <t>C100046</t>
  </si>
  <si>
    <t>1GB MP3 Player</t>
  </si>
  <si>
    <t>SI_109553</t>
  </si>
  <si>
    <t>Glacier Vase</t>
  </si>
  <si>
    <t>SI_111427</t>
  </si>
  <si>
    <t>Elkhorn Airport</t>
  </si>
  <si>
    <t>Striped Knit Hat</t>
  </si>
  <si>
    <t>C100022</t>
  </si>
  <si>
    <t>Two-Toned Cap</t>
  </si>
  <si>
    <t>SI_110851</t>
  </si>
  <si>
    <t>S100005</t>
  </si>
  <si>
    <t>Award Medallian - 2.5''</t>
  </si>
  <si>
    <t>SI_108364</t>
  </si>
  <si>
    <t>C100117</t>
  </si>
  <si>
    <t xml:space="preserve">Tintax </t>
  </si>
  <si>
    <t>SI_108365</t>
  </si>
  <si>
    <t>E100033</t>
  </si>
  <si>
    <t>Dual Source Flashlight</t>
  </si>
  <si>
    <t>E100029</t>
  </si>
  <si>
    <t>LED Flex Light</t>
  </si>
  <si>
    <t>E100028</t>
  </si>
  <si>
    <t>USB 4-Port Hub</t>
  </si>
  <si>
    <t>E100004</t>
  </si>
  <si>
    <t>Laminated Tote</t>
  </si>
  <si>
    <t>SI_109026</t>
  </si>
  <si>
    <t>S200006</t>
  </si>
  <si>
    <t>3.75" Soccer Trophy</t>
  </si>
  <si>
    <t>C100523</t>
  </si>
  <si>
    <t>Stan's Trophies</t>
  </si>
  <si>
    <t>S200004</t>
  </si>
  <si>
    <t>5" Female Graduate Trophy</t>
  </si>
  <si>
    <t>S100025</t>
  </si>
  <si>
    <t>SPORT BOT with Pop Lid</t>
  </si>
  <si>
    <t>SI_109021</t>
  </si>
  <si>
    <t>C100511</t>
  </si>
  <si>
    <t>Columbus Party Supplies</t>
  </si>
  <si>
    <t>E100003</t>
  </si>
  <si>
    <t>Recycled Tote</t>
  </si>
  <si>
    <t>S200028</t>
  </si>
  <si>
    <t>10.75" Column Football Trophy</t>
  </si>
  <si>
    <t>S200007</t>
  </si>
  <si>
    <t>3.75" Football Trophy</t>
  </si>
  <si>
    <t>SI_109866</t>
  </si>
  <si>
    <t>C100076</t>
  </si>
  <si>
    <t>Showmasters</t>
  </si>
  <si>
    <t>SI_112720</t>
  </si>
  <si>
    <t>S200020</t>
  </si>
  <si>
    <t>10.75" Tourch Riser Soccer Trophy</t>
  </si>
  <si>
    <t>C100136</t>
  </si>
  <si>
    <t>First Bank</t>
  </si>
  <si>
    <t>S200017</t>
  </si>
  <si>
    <t>10.75" Tourch Riser WrestlingTrophy</t>
  </si>
  <si>
    <t>SI_112718</t>
  </si>
  <si>
    <t>SI_106289</t>
  </si>
  <si>
    <t>S100017</t>
  </si>
  <si>
    <t>Microfiber Bucket Hat</t>
  </si>
  <si>
    <t>Lauritzen Kontorm¢bler A/S</t>
  </si>
  <si>
    <t>SI_111426</t>
  </si>
  <si>
    <t>Guildford Water Department</t>
  </si>
  <si>
    <t>C100019</t>
  </si>
  <si>
    <t>Black Duffel Bag</t>
  </si>
  <si>
    <t>C100063</t>
  </si>
  <si>
    <t>Soup Mug</t>
  </si>
  <si>
    <t>C100042</t>
  </si>
  <si>
    <t>Retractable Earbuds</t>
  </si>
  <si>
    <t>Auto+Hide+Values+Formulas=Sheet1,Sheet2,Sheet3</t>
  </si>
  <si>
    <t>64576</t>
  </si>
  <si>
    <t>43469</t>
  </si>
  <si>
    <t>64574</t>
  </si>
  <si>
    <t>64585</t>
  </si>
  <si>
    <t>64583</t>
  </si>
  <si>
    <t>64573</t>
  </si>
  <si>
    <t>155556</t>
  </si>
  <si>
    <t>155557</t>
  </si>
  <si>
    <t>155562</t>
  </si>
  <si>
    <t>155563</t>
  </si>
  <si>
    <t>155560</t>
  </si>
  <si>
    <t>155561</t>
  </si>
  <si>
    <t>155559</t>
  </si>
  <si>
    <t>155558</t>
  </si>
  <si>
    <t>155555</t>
  </si>
  <si>
    <t>155554</t>
  </si>
  <si>
    <t>155553</t>
  </si>
  <si>
    <t>155552</t>
  </si>
  <si>
    <t>155551</t>
  </si>
  <si>
    <t>3892</t>
  </si>
  <si>
    <t>43467</t>
  </si>
  <si>
    <t>3887</t>
  </si>
  <si>
    <t>3890</t>
  </si>
  <si>
    <t>3889</t>
  </si>
  <si>
    <t>3884</t>
  </si>
  <si>
    <t>3886</t>
  </si>
  <si>
    <t>3888</t>
  </si>
  <si>
    <t>3885</t>
  </si>
  <si>
    <t>3891</t>
  </si>
  <si>
    <t>3894</t>
  </si>
  <si>
    <t>3893</t>
  </si>
  <si>
    <t>-3</t>
  </si>
  <si>
    <t>113483</t>
  </si>
  <si>
    <t>113485</t>
  </si>
  <si>
    <t>113486</t>
  </si>
  <si>
    <t>113484</t>
  </si>
  <si>
    <t>113487</t>
  </si>
  <si>
    <t>-7</t>
  </si>
  <si>
    <t>113482</t>
  </si>
  <si>
    <t>20370</t>
  </si>
  <si>
    <t>43468</t>
  </si>
  <si>
    <t>20373</t>
  </si>
  <si>
    <t>20369</t>
  </si>
  <si>
    <t>20367</t>
  </si>
  <si>
    <t>20376</t>
  </si>
  <si>
    <t>20368</t>
  </si>
  <si>
    <t>20365</t>
  </si>
  <si>
    <t>20374</t>
  </si>
  <si>
    <t>20364</t>
  </si>
  <si>
    <t>20371</t>
  </si>
  <si>
    <t>20372</t>
  </si>
  <si>
    <t>20375</t>
  </si>
  <si>
    <t>20366</t>
  </si>
  <si>
    <t>20363</t>
  </si>
  <si>
    <t>113480</t>
  </si>
  <si>
    <t>113481</t>
  </si>
  <si>
    <t>113488</t>
  </si>
  <si>
    <t>43470</t>
  </si>
  <si>
    <t>113490</t>
  </si>
  <si>
    <t>113489</t>
  </si>
  <si>
    <t>113456</t>
  </si>
  <si>
    <t>113460</t>
  </si>
  <si>
    <t>113454</t>
  </si>
  <si>
    <t>113459</t>
  </si>
  <si>
    <t>-13</t>
  </si>
  <si>
    <t>113461</t>
  </si>
  <si>
    <t>113458</t>
  </si>
  <si>
    <t>113455</t>
  </si>
  <si>
    <t>113457</t>
  </si>
  <si>
    <t>113493</t>
  </si>
  <si>
    <t>113494</t>
  </si>
  <si>
    <t>113492</t>
  </si>
  <si>
    <t>113491</t>
  </si>
  <si>
    <t>113453</t>
  </si>
  <si>
    <t>7560</t>
  </si>
  <si>
    <t>7558</t>
  </si>
  <si>
    <t>127752</t>
  </si>
  <si>
    <t>127753</t>
  </si>
  <si>
    <t>127750</t>
  </si>
  <si>
    <t>127751</t>
  </si>
  <si>
    <t>127748</t>
  </si>
  <si>
    <t>127749</t>
  </si>
  <si>
    <t>127747</t>
  </si>
  <si>
    <t>118854</t>
  </si>
  <si>
    <t>118857</t>
  </si>
  <si>
    <t>118864</t>
  </si>
  <si>
    <t>118866</t>
  </si>
  <si>
    <t>118863</t>
  </si>
  <si>
    <t>118860</t>
  </si>
  <si>
    <t>7556</t>
  </si>
  <si>
    <t>7557</t>
  </si>
  <si>
    <t>7563</t>
  </si>
  <si>
    <t>7555</t>
  </si>
  <si>
    <t>-289</t>
  </si>
  <si>
    <t>7562</t>
  </si>
  <si>
    <t>7561</t>
  </si>
  <si>
    <t>140081</t>
  </si>
  <si>
    <t>140082</t>
  </si>
  <si>
    <t>140084</t>
  </si>
  <si>
    <t>140083</t>
  </si>
  <si>
    <t>140080</t>
  </si>
  <si>
    <t>140076</t>
  </si>
  <si>
    <t>140078</t>
  </si>
  <si>
    <t>140079</t>
  </si>
  <si>
    <t>140077</t>
  </si>
  <si>
    <t>140075</t>
  </si>
  <si>
    <t>132081</t>
  </si>
  <si>
    <t>132083</t>
  </si>
  <si>
    <t>132087</t>
  </si>
  <si>
    <t>132076</t>
  </si>
  <si>
    <t>132079</t>
  </si>
  <si>
    <t>132077</t>
  </si>
  <si>
    <t>132078</t>
  </si>
  <si>
    <t>132085</t>
  </si>
  <si>
    <t>132086</t>
  </si>
  <si>
    <t>132082</t>
  </si>
  <si>
    <t>132084</t>
  </si>
  <si>
    <t>132080</t>
  </si>
  <si>
    <t>132075</t>
  </si>
  <si>
    <t>7559</t>
  </si>
  <si>
    <t>78839</t>
  </si>
  <si>
    <t>78857</t>
  </si>
  <si>
    <t>78852</t>
  </si>
  <si>
    <t>78840</t>
  </si>
  <si>
    <t>78848</t>
  </si>
  <si>
    <t>78831</t>
  </si>
  <si>
    <t>78851</t>
  </si>
  <si>
    <t>78836</t>
  </si>
  <si>
    <t>78841</t>
  </si>
  <si>
    <t>78832</t>
  </si>
  <si>
    <t>78833</t>
  </si>
  <si>
    <t>78835</t>
  </si>
  <si>
    <t>78843</t>
  </si>
  <si>
    <t>78850</t>
  </si>
  <si>
    <t>78846</t>
  </si>
  <si>
    <t>78842</t>
  </si>
  <si>
    <t>78847</t>
  </si>
  <si>
    <t>78834</t>
  </si>
  <si>
    <t>78854</t>
  </si>
  <si>
    <t>78853</t>
  </si>
  <si>
    <t>78858</t>
  </si>
  <si>
    <t>78845</t>
  </si>
  <si>
    <t>78837</t>
  </si>
  <si>
    <t>78844</t>
  </si>
  <si>
    <t>78838</t>
  </si>
  <si>
    <t>78855</t>
  </si>
  <si>
    <t>78856</t>
  </si>
  <si>
    <t>78849</t>
  </si>
  <si>
    <t>113442</t>
  </si>
  <si>
    <t>43466</t>
  </si>
  <si>
    <t>113443</t>
  </si>
  <si>
    <t>113447</t>
  </si>
  <si>
    <t>113448</t>
  </si>
  <si>
    <t>113450</t>
  </si>
  <si>
    <t>113444</t>
  </si>
  <si>
    <t>113446</t>
  </si>
  <si>
    <t>113445</t>
  </si>
  <si>
    <t>113451</t>
  </si>
  <si>
    <t>113452</t>
  </si>
  <si>
    <t>113403</t>
  </si>
  <si>
    <t>113404</t>
  </si>
  <si>
    <t>113401</t>
  </si>
  <si>
    <t>113402</t>
  </si>
  <si>
    <t>113400</t>
  </si>
  <si>
    <t>113395</t>
  </si>
  <si>
    <t>113398</t>
  </si>
  <si>
    <t>113399</t>
  </si>
  <si>
    <t>113396</t>
  </si>
  <si>
    <t>113397</t>
  </si>
  <si>
    <t>121837</t>
  </si>
  <si>
    <t>121836</t>
  </si>
  <si>
    <t>121834</t>
  </si>
  <si>
    <t>-54</t>
  </si>
  <si>
    <t>121832</t>
  </si>
  <si>
    <t>121835</t>
  </si>
  <si>
    <t>121840</t>
  </si>
  <si>
    <t>121839</t>
  </si>
  <si>
    <t>121841</t>
  </si>
  <si>
    <t>121833</t>
  </si>
  <si>
    <t>121838</t>
  </si>
  <si>
    <t>113449</t>
  </si>
  <si>
    <t>160755</t>
  </si>
  <si>
    <t>160758</t>
  </si>
  <si>
    <t>160756</t>
  </si>
  <si>
    <t>160742</t>
  </si>
  <si>
    <t>160737</t>
  </si>
  <si>
    <t>160761</t>
  </si>
  <si>
    <t>160762</t>
  </si>
  <si>
    <t>160759</t>
  </si>
  <si>
    <t>160739</t>
  </si>
  <si>
    <t>160766</t>
  </si>
  <si>
    <t>160736</t>
  </si>
  <si>
    <t>160740</t>
  </si>
  <si>
    <t>160743</t>
  </si>
  <si>
    <t>160767</t>
  </si>
  <si>
    <t>160735</t>
  </si>
  <si>
    <t>160765</t>
  </si>
  <si>
    <t>160760</t>
  </si>
  <si>
    <t>160757</t>
  </si>
  <si>
    <t>160763</t>
  </si>
  <si>
    <t>160764</t>
  </si>
  <si>
    <t>160738</t>
  </si>
  <si>
    <t>34322</t>
  </si>
  <si>
    <t>34320</t>
  </si>
  <si>
    <t>34326</t>
  </si>
  <si>
    <t>34323</t>
  </si>
  <si>
    <t>34321</t>
  </si>
  <si>
    <t>34325</t>
  </si>
  <si>
    <t>34324</t>
  </si>
  <si>
    <t>34318</t>
  </si>
  <si>
    <t>34319</t>
  </si>
  <si>
    <t>-60</t>
  </si>
  <si>
    <t>160728</t>
  </si>
  <si>
    <t>160730</t>
  </si>
  <si>
    <t>160741</t>
  </si>
  <si>
    <t>160729</t>
  </si>
  <si>
    <t>160731</t>
  </si>
  <si>
    <t>160732</t>
  </si>
  <si>
    <t>160734</t>
  </si>
  <si>
    <t>160733</t>
  </si>
  <si>
    <t>140060</t>
  </si>
  <si>
    <t>140068</t>
  </si>
  <si>
    <t>140070</t>
  </si>
  <si>
    <t>140066</t>
  </si>
  <si>
    <t>140069</t>
  </si>
  <si>
    <t>140064</t>
  </si>
  <si>
    <t>140065</t>
  </si>
  <si>
    <t>140067</t>
  </si>
  <si>
    <t>140074</t>
  </si>
  <si>
    <t>140061</t>
  </si>
  <si>
    <t>140058</t>
  </si>
  <si>
    <t>140059</t>
  </si>
  <si>
    <t>64591</t>
  </si>
  <si>
    <t>64592</t>
  </si>
  <si>
    <t>64572</t>
  </si>
  <si>
    <t>64575</t>
  </si>
  <si>
    <t>64587</t>
  </si>
  <si>
    <t>64579</t>
  </si>
  <si>
    <t>64577</t>
  </si>
  <si>
    <t>64588</t>
  </si>
  <si>
    <t>64590</t>
  </si>
  <si>
    <t>64589</t>
  </si>
  <si>
    <t>64582</t>
  </si>
  <si>
    <t>64580</t>
  </si>
  <si>
    <t>64584</t>
  </si>
  <si>
    <t>64586</t>
  </si>
  <si>
    <t>64581</t>
  </si>
  <si>
    <t>64578</t>
  </si>
  <si>
    <t>118859</t>
  </si>
  <si>
    <t>118865</t>
  </si>
  <si>
    <t>118861</t>
  </si>
  <si>
    <t>118855</t>
  </si>
  <si>
    <t>140073</t>
  </si>
  <si>
    <t>140071</t>
  </si>
  <si>
    <t>140062</t>
  </si>
  <si>
    <t>140063</t>
  </si>
  <si>
    <t>140072</t>
  </si>
  <si>
    <t>118856</t>
  </si>
  <si>
    <t>118862</t>
  </si>
  <si>
    <t>118867</t>
  </si>
  <si>
    <t>118858</t>
  </si>
  <si>
    <t>Auto+Hide+Values+Formulas=Sheet1,Sheet2,Sheet3+FormulasOnly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</si>
</sst>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_(* #,##0.00_);_(* \(#,##0.00\);_(* &quot;-&quot;??_);_(@_)"/>
  </numFmts>
  <fonts count="11" x14ac:knownFonts="1"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3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595959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b/>
      <u/>
      <sz val="22"/>
      <color theme="3"/>
      <name val="Cambria"/>
      <family val="2"/>
      <scheme val="major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rgb="FFA9A9A9"/>
      </left>
      <right/>
      <top style="thin">
        <color rgb="FFA9A9A9"/>
      </top>
      <bottom/>
      <diagonal/>
    </border>
    <border>
      <left style="thin">
        <color rgb="FFA9A9A9"/>
      </left>
      <right style="thin">
        <color rgb="FFA9A9A9"/>
      </right>
      <top style="thin">
        <color rgb="FFA9A9A9"/>
      </top>
      <bottom/>
      <diagonal/>
    </border>
    <border>
      <left style="thin">
        <color rgb="FFA9A9A9"/>
      </left>
      <right style="thin">
        <color rgb="FFA9A9A9"/>
      </right>
      <top style="thin">
        <color rgb="FFA9A9A9"/>
      </top>
      <bottom style="thin">
        <color rgb="FFA9A9A9"/>
      </bottom>
      <diagonal/>
    </border>
    <border>
      <left style="thin">
        <color rgb="FFA9A9A9"/>
      </left>
      <right/>
      <top style="thin">
        <color rgb="FFA9A9A9"/>
      </top>
      <bottom style="thin">
        <color rgb="FFA9A9A9"/>
      </bottom>
      <diagonal/>
    </border>
    <border>
      <left style="thin">
        <color rgb="FFA9A9A9"/>
      </left>
      <right/>
      <top style="double">
        <color rgb="FFA9A9A9"/>
      </top>
      <bottom/>
      <diagonal/>
    </border>
    <border>
      <left style="thin">
        <color rgb="FFA9A9A9"/>
      </left>
      <right style="thin">
        <color rgb="FFA9A9A9"/>
      </right>
      <top style="double">
        <color rgb="FFA9A9A9"/>
      </top>
      <bottom/>
      <diagonal/>
    </border>
  </borders>
  <cellStyleXfs count="1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0" fontId="6" fillId="0" borderId="0"/>
    <xf numFmtId="0" fontId="1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22">
    <xf numFmtId="0" fontId="0" fillId="0" borderId="0" xfId="0"/>
    <xf numFmtId="0" fontId="3" fillId="0" borderId="0" xfId="0" applyFont="1"/>
    <xf numFmtId="0" fontId="4" fillId="0" borderId="1" xfId="0" applyFont="1" applyBorder="1"/>
    <xf numFmtId="0" fontId="4" fillId="0" borderId="2" xfId="0" applyFont="1" applyBorder="1"/>
    <xf numFmtId="0" fontId="4" fillId="0" borderId="5" xfId="0" applyFont="1" applyBorder="1"/>
    <xf numFmtId="0" fontId="5" fillId="0" borderId="4" xfId="0" applyFont="1" applyBorder="1" applyAlignment="1">
      <alignment horizontal="left" indent="2"/>
    </xf>
    <xf numFmtId="0" fontId="4" fillId="0" borderId="6" xfId="0" applyFont="1" applyBorder="1"/>
    <xf numFmtId="0" fontId="5" fillId="0" borderId="3" xfId="0" applyFont="1" applyBorder="1"/>
    <xf numFmtId="0" fontId="5" fillId="0" borderId="1" xfId="0" applyFont="1" applyBorder="1" applyAlignment="1">
      <alignment horizontal="left" indent="2"/>
    </xf>
    <xf numFmtId="0" fontId="5" fillId="0" borderId="2" xfId="0" applyFont="1" applyBorder="1"/>
    <xf numFmtId="0" fontId="4" fillId="0" borderId="0" xfId="0" applyFont="1"/>
    <xf numFmtId="0" fontId="0" fillId="0" borderId="0" xfId="0" quotePrefix="1"/>
    <xf numFmtId="14" fontId="0" fillId="0" borderId="0" xfId="0" applyNumberFormat="1"/>
    <xf numFmtId="0" fontId="0" fillId="0" borderId="0" xfId="0" pivotButton="1"/>
    <xf numFmtId="0" fontId="2" fillId="0" borderId="0" xfId="2"/>
    <xf numFmtId="0" fontId="1" fillId="0" borderId="0" xfId="1"/>
    <xf numFmtId="0" fontId="9" fillId="0" borderId="0" xfId="1" applyFont="1"/>
    <xf numFmtId="49" fontId="0" fillId="0" borderId="0" xfId="0" applyNumberFormat="1"/>
    <xf numFmtId="0" fontId="10" fillId="0" borderId="0" xfId="9"/>
    <xf numFmtId="0" fontId="4" fillId="0" borderId="0" xfId="0" applyFont="1" applyBorder="1"/>
    <xf numFmtId="0" fontId="5" fillId="0" borderId="0" xfId="0" applyFont="1" applyBorder="1"/>
    <xf numFmtId="0" fontId="0" fillId="0" borderId="0" xfId="0" applyNumberFormat="1"/>
  </cellXfs>
  <cellStyles count="11">
    <cellStyle name="Comma 2" xfId="4" xr:uid="{00000000-0005-0000-0000-000000000000}"/>
    <cellStyle name="Heading 4" xfId="2" builtinId="19"/>
    <cellStyle name="Hyperlink 2" xfId="5" xr:uid="{00000000-0005-0000-0000-000003000000}"/>
    <cellStyle name="Hyperlink 3" xfId="10" xr:uid="{00000000-0005-0000-0000-000004000000}"/>
    <cellStyle name="Normal" xfId="0" builtinId="0"/>
    <cellStyle name="Normal 2" xfId="6" xr:uid="{00000000-0005-0000-0000-000006000000}"/>
    <cellStyle name="Normal 2 2" xfId="7" xr:uid="{00000000-0005-0000-0000-000007000000}"/>
    <cellStyle name="Normal 2 3" xfId="8" xr:uid="{00000000-0005-0000-0000-000008000000}"/>
    <cellStyle name="Normal 2 4" xfId="3" xr:uid="{00000000-0005-0000-0000-000009000000}"/>
    <cellStyle name="Normal 3" xfId="9" xr:uid="{00000000-0005-0000-0000-00000A000000}"/>
    <cellStyle name="Title" xfId="1" builtinId="15"/>
  </cellStyles>
  <dxfs count="21">
    <dxf>
      <numFmt numFmtId="0" formatCode="General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0" formatCode="General"/>
    </dxf>
    <dxf>
      <numFmt numFmtId="30" formatCode="@"/>
    </dxf>
    <dxf>
      <numFmt numFmtId="0" formatCode="General"/>
    </dxf>
    <dxf>
      <fill>
        <patternFill patternType="solid">
          <fgColor theme="4" tint="0.79998168889431442"/>
          <bgColor theme="4" tint="0.79998168889431442"/>
        </patternFill>
      </fill>
      <border>
        <bottom style="thin">
          <color theme="4" tint="0.39997558519241921"/>
        </bottom>
      </border>
    </dxf>
    <dxf>
      <fill>
        <patternFill patternType="solid">
          <fgColor theme="4" tint="0.79998168889431442"/>
          <bgColor theme="4" tint="0.79998168889431442"/>
        </patternFill>
      </fill>
      <border>
        <bottom style="thin">
          <color theme="4" tint="0.39997558519241921"/>
        </bottom>
      </border>
    </dxf>
    <dxf>
      <font>
        <b/>
        <color theme="1"/>
      </font>
    </dxf>
    <dxf>
      <font>
        <b/>
        <color theme="1"/>
      </font>
      <border>
        <bottom style="thin">
          <color theme="4" tint="0.39997558519241921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  <border>
        <left style="thin">
          <color theme="0" tint="-0.249977111117893"/>
        </left>
        <right style="thin">
          <color theme="0" tint="-0.249977111117893"/>
        </right>
      </border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1"/>
      </font>
      <fill>
        <patternFill patternType="solid">
          <fgColor theme="4" tint="0.79998168889431442"/>
          <bgColor theme="4" tint="0.79998168889431442"/>
        </patternFill>
      </fill>
      <border>
        <top style="thin">
          <color theme="4" tint="0.39997558519241921"/>
        </top>
      </border>
    </dxf>
    <dxf>
      <font>
        <b/>
        <color theme="1"/>
      </font>
      <fill>
        <patternFill patternType="solid">
          <fgColor theme="4" tint="0.79998168889431442"/>
          <bgColor theme="4" tint="0.79998168889431442"/>
        </patternFill>
      </fill>
      <border>
        <bottom style="thin">
          <color theme="4" tint="0.39997558519241921"/>
        </bottom>
      </border>
    </dxf>
    <dxf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horizontal style="thin">
          <color theme="0" tint="-4.9989318521683403E-2"/>
        </horizontal>
      </border>
    </dxf>
  </dxfs>
  <tableStyles count="1" defaultTableStyle="TableStyleMedium2" defaultPivotStyle="PivotStyleLight16">
    <tableStyle name="PivotStyleLight16 2" table="0" count="12" xr9:uid="{00000000-0011-0000-FFFF-FFFF00000000}">
      <tableStyleElement type="wholeTable" dxfId="20"/>
      <tableStyleElement type="headerRow" dxfId="19"/>
      <tableStyleElement type="totalRow" dxfId="18"/>
      <tableStyleElement type="firstRowStripe" dxfId="17"/>
      <tableStyleElement type="firstColumnStripe" dxfId="16"/>
      <tableStyleElement type="firstSubtotalColumn" dxfId="15"/>
      <tableStyleElement type="firstSubtotalRow" dxfId="14"/>
      <tableStyleElement type="secondSubtotalRow" dxfId="13"/>
      <tableStyleElement type="firstRowSubheading" dxfId="12"/>
      <tableStyleElement type="secondRowSubheading" dxfId="11"/>
      <tableStyleElement type="pageFieldLabels" dxfId="10"/>
      <tableStyleElement type="pageFieldValues" dxfId="9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Haseeb Tariq" refreshedDate="45173.600411689818" createdVersion="5" refreshedVersion="8" minRefreshableVersion="3" recordCount="250" xr:uid="{00000000-000A-0000-FFFF-FFFF8B000000}">
  <cacheSource type="worksheet">
    <worksheetSource name="ValueEntry"/>
  </cacheSource>
  <cacheFields count="10">
    <cacheField name="Entry No." numFmtId="0">
      <sharedItems containsSemiMixedTypes="0" containsString="0" containsNumber="1" containsInteger="1" minValue="3884" maxValue="160767"/>
    </cacheField>
    <cacheField name="Document No." numFmtId="49">
      <sharedItems/>
    </cacheField>
    <cacheField name="Posting Date" numFmtId="14">
      <sharedItems containsSemiMixedTypes="0" containsNonDate="0" containsDate="1" containsString="0" minDate="2019-01-01T00:00:00" maxDate="2019-01-06T00:00:00"/>
    </cacheField>
    <cacheField name="Item No." numFmtId="49">
      <sharedItems containsBlank="1" count="146">
        <s v="E100046"/>
        <s v="E100042"/>
        <s v="E100041"/>
        <s v="E100039"/>
        <s v="S100021"/>
        <s v="E100021"/>
        <s v="E100014"/>
        <s v="E100008"/>
        <s v="E100006"/>
        <s v="C100066"/>
        <s v="C100035"/>
        <s v="E100043"/>
        <s v="S200012"/>
        <s v="S200016"/>
        <s v="S200019"/>
        <s v="S200031"/>
        <s v="E100018"/>
        <s v="C100053"/>
        <s v="C100044"/>
        <s v="C100043"/>
        <s v="C100040"/>
        <s v="C100037"/>
        <s v="C100010"/>
        <s v="C100007"/>
        <s v="E100022"/>
        <s v="S100016"/>
        <s v="E100034"/>
        <s v="E100005"/>
        <s v="S100020"/>
        <s v="S100015"/>
        <s v="S100014"/>
        <s v="S100011"/>
        <s v="S100007"/>
        <s v="S100004"/>
        <s v="E100015"/>
        <s v="C100031"/>
        <s v="C100029"/>
        <s v="C100026"/>
        <s v="C100023"/>
        <s v="C100021"/>
        <s v="C100017"/>
        <s v="S200021"/>
        <s v="S200026"/>
        <s v="S200010"/>
        <s v="S200001"/>
        <s v="S100026"/>
        <s v="E100047"/>
        <s v="E100010"/>
        <s v="E100002"/>
        <s v="C100067"/>
        <s v="C100061"/>
        <s v="C100033"/>
        <s v="S200014"/>
        <s v="S200024"/>
        <s v="C100039"/>
        <s v="C100046"/>
        <s v="C100038"/>
        <s v="C100032"/>
        <s v="C100048"/>
        <s v="C100008"/>
        <s v="C100002"/>
        <s v="S100010"/>
        <s v="S100008"/>
        <s v="E100017"/>
        <s v="C100025"/>
        <s v="C100022"/>
        <s v="C100004"/>
        <s v="S100009"/>
        <s v="S100006"/>
        <s v="S100005"/>
        <s v="E100011"/>
        <s v="C100020"/>
        <s v="C100005"/>
        <s v="S100024"/>
        <s v="E100044"/>
        <s v="E100040"/>
        <s v="E100033"/>
        <s v="E100029"/>
        <s v="E100028"/>
        <s v="E100027"/>
        <s v="E100019"/>
        <s v="E100016"/>
        <s v="E100007"/>
        <s v="E100004"/>
        <s v="C100056"/>
        <s v="C100030"/>
        <s v="S200006"/>
        <s v="S200004"/>
        <s v="S100025"/>
        <s v="E100025"/>
        <s v="E100032"/>
        <s v="E100003"/>
        <s v="C100062"/>
        <s v="S200028"/>
        <s v="S200007"/>
        <s v="E100024"/>
        <s v="E100001"/>
        <s v="C100054"/>
        <s v="C100051"/>
        <s v="S200020"/>
        <s v="S200017"/>
        <s v="S100019"/>
        <s v="S100017"/>
        <s v="S100003"/>
        <s v="E100012"/>
        <s v="C100003"/>
        <s v="S200018"/>
        <s v="S200030"/>
        <s v="C100019"/>
        <s v="C100018"/>
        <s v="E100030"/>
        <s v="E100023"/>
        <s v="C100063"/>
        <s v="C100042"/>
        <s v="C100055"/>
        <s v="S100013"/>
        <s v="S100018"/>
        <s v="C100049"/>
        <m u="1"/>
        <s v="E100045" u="1"/>
        <s v="S100023" u="1"/>
        <s v="C100024" u="1"/>
        <s v="C100027" u="1"/>
        <s v="C100028" u="1"/>
        <s v="C100050" u="1"/>
        <s v="S200013" u="1"/>
        <s v="C100052" u="1"/>
        <s v="E100009" u="1"/>
        <s v="E100031" u="1"/>
        <s v="E100035" u="1"/>
        <s v="S100012" u="1"/>
        <s v="E100038" u="1"/>
        <s v="C100011" u="1"/>
        <s v="C100014" u="1"/>
        <s v="C100041" u="1"/>
        <s v="C100045" u="1"/>
        <s v="C100047" u="1"/>
        <s v="E100020" u="1"/>
        <s v="S100001" u="1"/>
        <s v="S100002" u="1"/>
        <s v="E100026" u="1"/>
        <s v="C100006" u="1"/>
        <s v="C100009" u="1"/>
        <s v="C100034" u="1"/>
        <s v="C100036" u="1"/>
        <s v="E100013" u="1"/>
      </sharedItems>
    </cacheField>
    <cacheField name="Item - Description" numFmtId="49">
      <sharedItems containsBlank="1" count="146">
        <s v="Milk Bottle"/>
        <s v="Soft Touch Travel Mug"/>
        <s v="Biodegradable Colored SPORT BOT"/>
        <s v="Campfire Mug"/>
        <s v="Translucent Stopwatch"/>
        <s v="Slim Travel Alarm"/>
        <s v="Stopwatch with Neck Rope"/>
        <s v="Super Shopper"/>
        <s v="Budget Tote Bag"/>
        <s v="Fashion Travel Mug"/>
        <s v="Calculator &amp; World Time Clock"/>
        <s v="Pub Glass"/>
        <s v="10.75&quot; Star Riser Apple Trophy"/>
        <s v="10.75&quot; Star Riser Volleyball Trophy"/>
        <s v="10.75&quot; Tourch Riser Apple Trophy"/>
        <s v="10.75&quot; Column Wrestling Trophy"/>
        <s v="Flexi-Clock &amp; Clip"/>
        <s v="Book Style Photo Frame &amp; Clock"/>
        <s v="VOIP Headset with Mic"/>
        <s v="Pro-Travel Technology Set"/>
        <s v="Channel Speaker System"/>
        <s v="World Time Travel Alarm"/>
        <s v="Wisper-Cut Vase"/>
        <s v="7.5'' Bud Vase"/>
        <s v="Wide Screen Alarm Clock"/>
        <s v="Mesh Bucket Hat"/>
        <s v="Bamboo 1GB USB Flash Drive"/>
        <s v="All Purpose Tote"/>
        <s v="Super Sport Stopwatch"/>
        <s v="Raw-Edge Bucket Hat"/>
        <s v="Chunky Knit Hat"/>
        <s v="All Star Cap"/>
        <s v="Baseball Figure Trophy"/>
        <s v="Award Medallian - 2''"/>
        <s v="360 Clip Watch"/>
        <s v="Carabiner Watch"/>
        <s v="Distressed Twill Visor"/>
        <s v="Fleece Beanie"/>
        <s v="Two-Toned Knit Hat"/>
        <s v="Canvas Boat Bag"/>
        <s v="Wheeled Duffel"/>
        <s v="10.75&quot; Tourch Riser FootballTrophy"/>
        <s v="10.75&quot; Column Apple Trophy"/>
        <s v="3.75&quot; Wrestling Trophy"/>
        <s v="3.25&quot; Lamp of Knowledge Trophy"/>
        <s v="Wide SPORT BOT"/>
        <s v="Chardonnay Glass"/>
        <s v="Vinyl Tote"/>
        <s v="Cotton Classic Tote"/>
        <s v="Stainless Thermos"/>
        <s v="Bistro Mug"/>
        <s v="Frames &amp; Clock"/>
        <s v="10.75&quot; Star Riser FootballTrophy"/>
        <s v="10.75&quot; Tourch Riser Wrestling Trophy"/>
        <s v="Portable Speaker &amp; MP3 Dock"/>
        <s v="1GB MP3 Player"/>
        <s v="Foldable Travel Speakers"/>
        <s v="Clip-on Clock"/>
        <s v="USB MP3 Player"/>
        <s v="Glacier Vase"/>
        <s v="Border Style"/>
        <s v="Golf Relaxed Cap"/>
        <s v="Soccer Figure Trophy"/>
        <s v="Clip-on Clock with Compass"/>
        <s v="Striped Knit Hat"/>
        <s v="Two-Toned Cap"/>
        <s v="Walnut Medallian Plate"/>
        <s v="Engraved Basketball Award"/>
        <s v="Award Medallian - 3''"/>
        <s v="Award Medallian - 2.5''"/>
        <s v="Plastic Sun Visor"/>
        <s v="Gym Locker Bag"/>
        <s v="Cherry Finished Crystal Award"/>
        <s v="Aluminum SPORT BOT"/>
        <s v="Juice Glass"/>
        <s v="Wave Mug"/>
        <s v="Dual Source Flashlight"/>
        <s v="LED Flex Light"/>
        <s v="USB 4-Port Hub"/>
        <s v="Ergo-Calculator"/>
        <s v="Mini Travel Alarm"/>
        <s v="4 Function Rotating Carabiner Watch"/>
        <s v="Plastic Handle Bag"/>
        <s v="Laminated Tote"/>
        <s v="Contemporary Desk Calculator"/>
        <s v="Fashion Visor"/>
        <s v="3.75&quot; Soccer Trophy"/>
        <s v="5&quot; Female Graduate Trophy"/>
        <s v="SPORT BOT with Pop Lid"/>
        <s v="Calc-U-Note"/>
        <s v="Button Key-Light"/>
        <s v="Recycled Tote"/>
        <s v="Tall Matte Finish Mug"/>
        <s v="10.75&quot; Column Football Trophy"/>
        <s v="3.75&quot; Football Trophy"/>
        <s v="Arch Calculator"/>
        <s v="Sport Bag"/>
        <s v="Cherry Finish Photo Frame &amp; Clock"/>
        <s v="Bamboo Digital Picutre Frame"/>
        <s v="10.75&quot; Tourch Riser Soccer Trophy"/>
        <s v="10.75&quot; Tourch Riser WrestlingTrophy"/>
        <s v="Sportsman Bucket Hat"/>
        <s v="Microfiber Bucket Hat"/>
        <s v="Soccer #1 Pin"/>
        <s v="Canvas Stopwatch"/>
        <s v="Cherry Finish Frame"/>
        <s v="10.75&quot; Tourch Riser Lamp of Knowledge Trophy"/>
        <s v="10.75&quot; Column Volleyball Trophy"/>
        <s v="Black Duffel Bag"/>
        <s v="Action Sport Duffel"/>
        <s v="LED Keychain"/>
        <s v="Sport Earbuds"/>
        <s v="Soup Mug"/>
        <s v="Retractable Earbuds"/>
        <s v="Silver Plated Photo Frame"/>
        <s v="Mesh BALL CAP"/>
        <s v="Crusher Bucket Hat"/>
        <s v="4GB MP3 Player"/>
        <m u="1"/>
        <s v="2GB MP3 Player" u="1"/>
        <s v="Cherry Finished Crystal Award- Large" u="1"/>
        <s v="Clip-on Stopwatch" u="1"/>
        <s v="Black Digital Picture Frame" u="1"/>
        <s v="Die-Cut Tote" u="1"/>
        <s v="Football Graphic Plaque" u="1"/>
        <s v="Normandy Vase" u="1"/>
        <s v="Winter Frost Vase" u="1"/>
        <s v="Raw-Edge Patch BALL CAP" u="1"/>
        <s v="Ad Torch" u="1"/>
        <s v="Knit Hat with Bill" u="1"/>
        <s v="Twill Visor" u="1"/>
        <s v="Clip-on MP3 Player" u="1"/>
        <s v="Desk Calculator" u="1"/>
        <s v="Flute" u="1"/>
        <s v="1GB USB Flash Drive Pen" u="1"/>
        <s v="Gripper SPORT BOT" u="1"/>
        <s v="Flip-up Travel Alarm" u="1"/>
        <s v="Wireless Headphones" u="1"/>
        <s v="Canvas Field Bag" u="1"/>
        <s v="10.75&quot; Star Riser Soccer Trophy" u="1"/>
        <s v="Pique Visor" u="1"/>
        <s v="Basketball Graphic Plaque" u="1"/>
        <s v="Folding Stereo Speakers" u="1"/>
        <s v="Clock &amp; Pen Holder" u="1"/>
        <s v="Clock &amp; Business Card Holder" u="1"/>
        <s v="2GB Foldout USB Flash Drive" u="1"/>
      </sharedItems>
    </cacheField>
    <cacheField name="Gen. Prod. Posting Group" numFmtId="49">
      <sharedItems containsBlank="1" count="3">
        <s v="RETAIL"/>
        <s v="ASSEM"/>
        <m u="1"/>
      </sharedItems>
    </cacheField>
    <cacheField name="Customer No." numFmtId="49">
      <sharedItems/>
    </cacheField>
    <cacheField name="Customer  Name" numFmtId="49">
      <sharedItems containsBlank="1" count="76">
        <s v="Super Daves"/>
        <s v="D-Com Industries"/>
        <s v="Voltive Systems"/>
        <s v="BTS Trophies"/>
        <s v="Dicon Industries"/>
        <s v="BBB Trophy"/>
        <s v="Stutringers"/>
        <s v="Iber Tech"/>
        <s v="Tempsons Tropies"/>
        <s v="Elkhorn Airport"/>
        <s v="Derringers Resturants"/>
        <s v="Tintax "/>
        <s v="Stan's Trophies"/>
        <s v="Columbus Party Supplies"/>
        <s v="Showmasters"/>
        <s v="First Bank"/>
        <s v="Lauritzen Kontorm¢bler A/S"/>
        <s v="Guildford Water Department"/>
        <s v="Dantons" u="1"/>
        <m u="1"/>
        <s v="Candoxy Kontor A/S" u="1"/>
        <s v="Physicare Ltd." u="1"/>
        <s v="Latexon, Inc." u="1"/>
        <s v="Bainbridges" u="1"/>
        <s v="Marsholm Karmstol" u="1"/>
        <s v="Bill's Trophies" u="1"/>
        <s v="Lovaina Contractors" u="1"/>
        <s v="BlackCane Motor Works" u="1"/>
        <s v="First Touch Marketing" u="1"/>
        <s v="Möbel Siegfried" u="1"/>
        <s v="MovieTime Entertainment" u="1"/>
        <s v="Moveex" u="1"/>
        <s v="Stanfords" u="1"/>
        <s v="Inchit, Inc." u="1"/>
        <s v="Solar Tech" u="1"/>
        <s v="Gary's Sports" u="1"/>
        <s v="Heimilisprydi" u="1"/>
        <s v="London Candoxy Storage Campus" u="1"/>
        <s v="Cronus Cardoxy Procurement" u="1"/>
        <s v="Michael Feit - Möbelhaus" u="1"/>
        <s v="Outdoor Gear Unlimited" u="1"/>
        <s v="EXPORTLES d.o.o." u="1"/>
        <s v="Carl Anthony" u="1"/>
        <s v="Esystems" u="1"/>
        <s v="John Haddock Insurance Co." u="1"/>
        <s v="Sporting Goods Emporium" u="1"/>
        <s v="Livre Importants" u="1"/>
        <s v="Tinfan" u="1"/>
        <s v="Sumtones, AG" u="1"/>
        <s v="Lexitechnology" u="1"/>
        <s v="Ranice Sports" u="1"/>
        <s v="Volcome Ltd." u="1"/>
        <s v="Danger Unlimited" u="1"/>
        <s v="ISA Tech" u="1"/>
        <s v="Randotax Outfitters" u="1"/>
        <s v="Top Action Sports" u="1"/>
        <s v="Villadomis AG" u="1"/>
        <s v="Selangorian Ltd." u="1"/>
        <s v="Saxford &amp; Daughters" u="1"/>
        <s v="Office Solutions" u="1"/>
        <s v="Jgems" u="1"/>
        <s v="Soron Kamstrol AG" u="1"/>
        <s v="BEI Outfitters " u="1"/>
        <s v="Techibase" u="1"/>
        <s v="University of Oregon" u="1"/>
        <s v="Blanemark Hifi Shop" u="1"/>
        <s v="Libros S.A." u="1"/>
        <s v="Meersen Meubelen" u="1"/>
        <s v="Solotech" u="1"/>
        <s v="Cronus Cardoxy Sales" u="1"/>
        <s v="Francematic" u="1"/>
        <s v="TechZone" u="1"/>
        <s v="Ontocane Outdoors" u="1"/>
        <s v="Englunds Kontorsmöbler AB" u="1"/>
        <s v="Pilatus AG" u="1"/>
        <s v="Gamma Ray's" u="1"/>
      </sharedItems>
    </cacheField>
    <cacheField name="Item Ledger Entry Quantity" numFmtId="0">
      <sharedItems containsSemiMixedTypes="0" containsString="0" containsNumber="1" containsInteger="1" minValue="-289" maxValue="-1"/>
    </cacheField>
    <cacheField name="Sales Quantity" numFmtId="0" formula="-'Item Ledger Entry Quantity'" databaseField="0"/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50">
  <r>
    <n v="64576"/>
    <s v="SI_107618"/>
    <d v="2019-01-04T00:00:00"/>
    <x v="0"/>
    <x v="0"/>
    <x v="0"/>
    <s v="C100140"/>
    <x v="0"/>
    <n v="-288"/>
  </r>
  <r>
    <n v="64574"/>
    <s v="SI_107618"/>
    <d v="2019-01-04T00:00:00"/>
    <x v="1"/>
    <x v="1"/>
    <x v="0"/>
    <s v="C100140"/>
    <x v="0"/>
    <n v="-144"/>
  </r>
  <r>
    <n v="64585"/>
    <s v="SI_107618"/>
    <d v="2019-01-04T00:00:00"/>
    <x v="2"/>
    <x v="2"/>
    <x v="0"/>
    <s v="C100140"/>
    <x v="0"/>
    <n v="-288"/>
  </r>
  <r>
    <n v="64583"/>
    <s v="SI_107618"/>
    <d v="2019-01-04T00:00:00"/>
    <x v="3"/>
    <x v="3"/>
    <x v="0"/>
    <s v="C100140"/>
    <x v="0"/>
    <n v="-144"/>
  </r>
  <r>
    <n v="64573"/>
    <s v="SI_107618"/>
    <d v="2019-01-04T00:00:00"/>
    <x v="4"/>
    <x v="4"/>
    <x v="0"/>
    <s v="C100140"/>
    <x v="0"/>
    <n v="-144"/>
  </r>
  <r>
    <n v="155556"/>
    <s v="SI_112407"/>
    <d v="2019-01-04T00:00:00"/>
    <x v="5"/>
    <x v="5"/>
    <x v="0"/>
    <s v="C100096"/>
    <x v="1"/>
    <n v="-144"/>
  </r>
  <r>
    <n v="155557"/>
    <s v="SI_112407"/>
    <d v="2019-01-04T00:00:00"/>
    <x v="6"/>
    <x v="6"/>
    <x v="0"/>
    <s v="C100096"/>
    <x v="1"/>
    <n v="-144"/>
  </r>
  <r>
    <n v="155562"/>
    <s v="SI_112407"/>
    <d v="2019-01-04T00:00:00"/>
    <x v="7"/>
    <x v="7"/>
    <x v="0"/>
    <s v="C100096"/>
    <x v="1"/>
    <n v="-1"/>
  </r>
  <r>
    <n v="155563"/>
    <s v="SI_112407"/>
    <d v="2019-01-04T00:00:00"/>
    <x v="8"/>
    <x v="8"/>
    <x v="0"/>
    <s v="C100096"/>
    <x v="1"/>
    <n v="-2"/>
  </r>
  <r>
    <n v="155560"/>
    <s v="SI_112407"/>
    <d v="2019-01-04T00:00:00"/>
    <x v="9"/>
    <x v="9"/>
    <x v="0"/>
    <s v="C100096"/>
    <x v="1"/>
    <n v="-1"/>
  </r>
  <r>
    <n v="155561"/>
    <s v="SI_112407"/>
    <d v="2019-01-04T00:00:00"/>
    <x v="10"/>
    <x v="10"/>
    <x v="0"/>
    <s v="C100096"/>
    <x v="1"/>
    <n v="-1"/>
  </r>
  <r>
    <n v="155559"/>
    <s v="SI_112407"/>
    <d v="2019-01-04T00:00:00"/>
    <x v="11"/>
    <x v="11"/>
    <x v="0"/>
    <s v="C100096"/>
    <x v="1"/>
    <n v="-144"/>
  </r>
  <r>
    <n v="155558"/>
    <s v="SI_112407"/>
    <d v="2019-01-04T00:00:00"/>
    <x v="0"/>
    <x v="0"/>
    <x v="0"/>
    <s v="C100096"/>
    <x v="1"/>
    <n v="-144"/>
  </r>
  <r>
    <n v="155555"/>
    <s v="SI_112407"/>
    <d v="2019-01-04T00:00:00"/>
    <x v="4"/>
    <x v="4"/>
    <x v="0"/>
    <s v="C100096"/>
    <x v="1"/>
    <n v="-288"/>
  </r>
  <r>
    <n v="155554"/>
    <s v="SI_112407"/>
    <d v="2019-01-04T00:00:00"/>
    <x v="12"/>
    <x v="12"/>
    <x v="1"/>
    <s v="C100096"/>
    <x v="1"/>
    <n v="-144"/>
  </r>
  <r>
    <n v="155553"/>
    <s v="SI_112407"/>
    <d v="2019-01-04T00:00:00"/>
    <x v="13"/>
    <x v="13"/>
    <x v="1"/>
    <s v="C100096"/>
    <x v="1"/>
    <n v="-144"/>
  </r>
  <r>
    <n v="155552"/>
    <s v="SI_112407"/>
    <d v="2019-01-04T00:00:00"/>
    <x v="14"/>
    <x v="14"/>
    <x v="1"/>
    <s v="C100096"/>
    <x v="1"/>
    <n v="-144"/>
  </r>
  <r>
    <n v="155551"/>
    <s v="SI_112407"/>
    <d v="2019-01-04T00:00:00"/>
    <x v="15"/>
    <x v="15"/>
    <x v="1"/>
    <s v="C100096"/>
    <x v="1"/>
    <n v="-144"/>
  </r>
  <r>
    <n v="3892"/>
    <s v="SI_103653"/>
    <d v="2019-01-02T00:00:00"/>
    <x v="16"/>
    <x v="16"/>
    <x v="0"/>
    <s v="C100099"/>
    <x v="2"/>
    <n v="-144"/>
  </r>
  <r>
    <n v="3887"/>
    <s v="SI_103653"/>
    <d v="2019-01-02T00:00:00"/>
    <x v="17"/>
    <x v="17"/>
    <x v="0"/>
    <s v="C100099"/>
    <x v="2"/>
    <n v="-48"/>
  </r>
  <r>
    <n v="3890"/>
    <s v="SI_103653"/>
    <d v="2019-01-02T00:00:00"/>
    <x v="18"/>
    <x v="18"/>
    <x v="0"/>
    <s v="C100099"/>
    <x v="2"/>
    <n v="-168"/>
  </r>
  <r>
    <n v="3889"/>
    <s v="SI_103653"/>
    <d v="2019-01-02T00:00:00"/>
    <x v="19"/>
    <x v="19"/>
    <x v="0"/>
    <s v="C100099"/>
    <x v="2"/>
    <n v="-12"/>
  </r>
  <r>
    <n v="3884"/>
    <s v="SI_103653"/>
    <d v="2019-01-02T00:00:00"/>
    <x v="20"/>
    <x v="20"/>
    <x v="0"/>
    <s v="C100099"/>
    <x v="2"/>
    <n v="-192"/>
  </r>
  <r>
    <n v="3886"/>
    <s v="SI_103653"/>
    <d v="2019-01-02T00:00:00"/>
    <x v="21"/>
    <x v="21"/>
    <x v="0"/>
    <s v="C100099"/>
    <x v="2"/>
    <n v="-144"/>
  </r>
  <r>
    <n v="3888"/>
    <s v="SI_103653"/>
    <d v="2019-01-02T00:00:00"/>
    <x v="10"/>
    <x v="10"/>
    <x v="0"/>
    <s v="C100099"/>
    <x v="2"/>
    <n v="-144"/>
  </r>
  <r>
    <n v="3885"/>
    <s v="SI_103653"/>
    <d v="2019-01-02T00:00:00"/>
    <x v="22"/>
    <x v="22"/>
    <x v="0"/>
    <s v="C100099"/>
    <x v="2"/>
    <n v="-48"/>
  </r>
  <r>
    <n v="3891"/>
    <s v="SI_103653"/>
    <d v="2019-01-02T00:00:00"/>
    <x v="23"/>
    <x v="23"/>
    <x v="0"/>
    <s v="C100099"/>
    <x v="2"/>
    <n v="-156"/>
  </r>
  <r>
    <n v="3894"/>
    <s v="SI_103653"/>
    <d v="2019-01-02T00:00:00"/>
    <x v="5"/>
    <x v="5"/>
    <x v="0"/>
    <s v="C100099"/>
    <x v="2"/>
    <n v="-1"/>
  </r>
  <r>
    <n v="3893"/>
    <s v="SI_103653"/>
    <d v="2019-01-02T00:00:00"/>
    <x v="24"/>
    <x v="24"/>
    <x v="0"/>
    <s v="C100099"/>
    <x v="2"/>
    <n v="-3"/>
  </r>
  <r>
    <n v="113483"/>
    <s v="SI_109030"/>
    <d v="2019-01-04T00:00:00"/>
    <x v="25"/>
    <x v="25"/>
    <x v="0"/>
    <s v="C100503"/>
    <x v="3"/>
    <n v="-24"/>
  </r>
  <r>
    <n v="113485"/>
    <s v="SI_109030"/>
    <d v="2019-01-04T00:00:00"/>
    <x v="0"/>
    <x v="0"/>
    <x v="0"/>
    <s v="C100503"/>
    <x v="3"/>
    <n v="-6"/>
  </r>
  <r>
    <n v="113486"/>
    <s v="SI_109030"/>
    <d v="2019-01-04T00:00:00"/>
    <x v="2"/>
    <x v="2"/>
    <x v="0"/>
    <s v="C100503"/>
    <x v="3"/>
    <n v="-1"/>
  </r>
  <r>
    <n v="113484"/>
    <s v="SI_109030"/>
    <d v="2019-01-04T00:00:00"/>
    <x v="26"/>
    <x v="26"/>
    <x v="0"/>
    <s v="C100503"/>
    <x v="3"/>
    <n v="-12"/>
  </r>
  <r>
    <n v="113487"/>
    <s v="SI_109030"/>
    <d v="2019-01-04T00:00:00"/>
    <x v="8"/>
    <x v="8"/>
    <x v="0"/>
    <s v="C100503"/>
    <x v="3"/>
    <n v="-7"/>
  </r>
  <r>
    <n v="113482"/>
    <s v="SI_109030"/>
    <d v="2019-01-04T00:00:00"/>
    <x v="27"/>
    <x v="27"/>
    <x v="0"/>
    <s v="C100503"/>
    <x v="3"/>
    <n v="-48"/>
  </r>
  <r>
    <n v="20370"/>
    <s v="SI_105268"/>
    <d v="2019-01-03T00:00:00"/>
    <x v="4"/>
    <x v="4"/>
    <x v="0"/>
    <s v="C100145"/>
    <x v="4"/>
    <n v="-144"/>
  </r>
  <r>
    <n v="20373"/>
    <s v="SI_105268"/>
    <d v="2019-01-03T00:00:00"/>
    <x v="28"/>
    <x v="28"/>
    <x v="0"/>
    <s v="C100145"/>
    <x v="4"/>
    <n v="-144"/>
  </r>
  <r>
    <n v="20369"/>
    <s v="SI_105268"/>
    <d v="2019-01-03T00:00:00"/>
    <x v="29"/>
    <x v="29"/>
    <x v="0"/>
    <s v="C100145"/>
    <x v="4"/>
    <n v="-144"/>
  </r>
  <r>
    <n v="20367"/>
    <s v="SI_105268"/>
    <d v="2019-01-03T00:00:00"/>
    <x v="30"/>
    <x v="30"/>
    <x v="0"/>
    <s v="C100145"/>
    <x v="4"/>
    <n v="-144"/>
  </r>
  <r>
    <n v="20376"/>
    <s v="SI_105268"/>
    <d v="2019-01-03T00:00:00"/>
    <x v="31"/>
    <x v="31"/>
    <x v="0"/>
    <s v="C100145"/>
    <x v="4"/>
    <n v="-1"/>
  </r>
  <r>
    <n v="20368"/>
    <s v="SI_105268"/>
    <d v="2019-01-03T00:00:00"/>
    <x v="32"/>
    <x v="32"/>
    <x v="0"/>
    <s v="C100145"/>
    <x v="4"/>
    <n v="-144"/>
  </r>
  <r>
    <n v="20365"/>
    <s v="SI_105268"/>
    <d v="2019-01-03T00:00:00"/>
    <x v="33"/>
    <x v="33"/>
    <x v="0"/>
    <s v="C100145"/>
    <x v="4"/>
    <n v="-145"/>
  </r>
  <r>
    <n v="20374"/>
    <s v="SI_105268"/>
    <d v="2019-01-03T00:00:00"/>
    <x v="34"/>
    <x v="34"/>
    <x v="0"/>
    <s v="C100145"/>
    <x v="4"/>
    <n v="-144"/>
  </r>
  <r>
    <n v="20364"/>
    <s v="SI_105268"/>
    <d v="2019-01-03T00:00:00"/>
    <x v="35"/>
    <x v="35"/>
    <x v="0"/>
    <s v="C100145"/>
    <x v="4"/>
    <n v="-144"/>
  </r>
  <r>
    <n v="20371"/>
    <s v="SI_105268"/>
    <d v="2019-01-03T00:00:00"/>
    <x v="36"/>
    <x v="36"/>
    <x v="0"/>
    <s v="C100145"/>
    <x v="4"/>
    <n v="-144"/>
  </r>
  <r>
    <n v="20372"/>
    <s v="SI_105268"/>
    <d v="2019-01-03T00:00:00"/>
    <x v="37"/>
    <x v="37"/>
    <x v="0"/>
    <s v="C100145"/>
    <x v="4"/>
    <n v="-144"/>
  </r>
  <r>
    <n v="20375"/>
    <s v="SI_105268"/>
    <d v="2019-01-03T00:00:00"/>
    <x v="38"/>
    <x v="38"/>
    <x v="0"/>
    <s v="C100145"/>
    <x v="4"/>
    <n v="-2"/>
  </r>
  <r>
    <n v="20366"/>
    <s v="SI_105268"/>
    <d v="2019-01-03T00:00:00"/>
    <x v="39"/>
    <x v="39"/>
    <x v="0"/>
    <s v="C100145"/>
    <x v="4"/>
    <n v="-144"/>
  </r>
  <r>
    <n v="20363"/>
    <s v="SI_105268"/>
    <d v="2019-01-03T00:00:00"/>
    <x v="40"/>
    <x v="40"/>
    <x v="0"/>
    <s v="C100145"/>
    <x v="4"/>
    <n v="-48"/>
  </r>
  <r>
    <n v="113480"/>
    <s v="SI_109030"/>
    <d v="2019-01-04T00:00:00"/>
    <x v="41"/>
    <x v="41"/>
    <x v="1"/>
    <s v="C100503"/>
    <x v="3"/>
    <n v="-144"/>
  </r>
  <r>
    <n v="113481"/>
    <s v="SI_109030"/>
    <d v="2019-01-04T00:00:00"/>
    <x v="42"/>
    <x v="42"/>
    <x v="1"/>
    <s v="C100503"/>
    <x v="3"/>
    <n v="-24"/>
  </r>
  <r>
    <n v="113488"/>
    <s v="SI_109031"/>
    <d v="2019-01-05T00:00:00"/>
    <x v="43"/>
    <x v="43"/>
    <x v="1"/>
    <s v="C100527"/>
    <x v="5"/>
    <n v="-144"/>
  </r>
  <r>
    <n v="113490"/>
    <s v="SI_109031"/>
    <d v="2019-01-05T00:00:00"/>
    <x v="44"/>
    <x v="44"/>
    <x v="1"/>
    <s v="C100527"/>
    <x v="5"/>
    <n v="-24"/>
  </r>
  <r>
    <n v="113489"/>
    <s v="SI_109031"/>
    <d v="2019-01-05T00:00:00"/>
    <x v="45"/>
    <x v="45"/>
    <x v="0"/>
    <s v="C100527"/>
    <x v="5"/>
    <n v="-144"/>
  </r>
  <r>
    <n v="113456"/>
    <s v="SI_109027"/>
    <d v="2019-01-03T00:00:00"/>
    <x v="46"/>
    <x v="46"/>
    <x v="0"/>
    <s v="C100527"/>
    <x v="5"/>
    <n v="-24"/>
  </r>
  <r>
    <n v="113460"/>
    <s v="SI_109027"/>
    <d v="2019-01-03T00:00:00"/>
    <x v="24"/>
    <x v="24"/>
    <x v="0"/>
    <s v="C100527"/>
    <x v="5"/>
    <n v="-1"/>
  </r>
  <r>
    <n v="113454"/>
    <s v="SI_109027"/>
    <d v="2019-01-03T00:00:00"/>
    <x v="5"/>
    <x v="5"/>
    <x v="0"/>
    <s v="C100527"/>
    <x v="5"/>
    <n v="-144"/>
  </r>
  <r>
    <n v="113459"/>
    <s v="SI_109027"/>
    <d v="2019-01-03T00:00:00"/>
    <x v="47"/>
    <x v="47"/>
    <x v="0"/>
    <s v="C100527"/>
    <x v="5"/>
    <n v="-13"/>
  </r>
  <r>
    <n v="113461"/>
    <s v="SI_109027"/>
    <d v="2019-01-03T00:00:00"/>
    <x v="7"/>
    <x v="7"/>
    <x v="0"/>
    <s v="C100527"/>
    <x v="5"/>
    <n v="-2"/>
  </r>
  <r>
    <n v="113458"/>
    <s v="SI_109027"/>
    <d v="2019-01-03T00:00:00"/>
    <x v="8"/>
    <x v="8"/>
    <x v="0"/>
    <s v="C100527"/>
    <x v="5"/>
    <n v="-144"/>
  </r>
  <r>
    <n v="113455"/>
    <s v="SI_109027"/>
    <d v="2019-01-03T00:00:00"/>
    <x v="48"/>
    <x v="48"/>
    <x v="0"/>
    <s v="C100527"/>
    <x v="5"/>
    <n v="-144"/>
  </r>
  <r>
    <n v="113457"/>
    <s v="SI_109027"/>
    <d v="2019-01-03T00:00:00"/>
    <x v="49"/>
    <x v="49"/>
    <x v="0"/>
    <s v="C100527"/>
    <x v="5"/>
    <n v="-6"/>
  </r>
  <r>
    <n v="113493"/>
    <s v="SI_109031"/>
    <d v="2019-01-05T00:00:00"/>
    <x v="8"/>
    <x v="8"/>
    <x v="0"/>
    <s v="C100527"/>
    <x v="5"/>
    <n v="-144"/>
  </r>
  <r>
    <n v="113494"/>
    <s v="SI_109031"/>
    <d v="2019-01-05T00:00:00"/>
    <x v="50"/>
    <x v="50"/>
    <x v="0"/>
    <s v="C100527"/>
    <x v="5"/>
    <n v="-1"/>
  </r>
  <r>
    <n v="113492"/>
    <s v="SI_109031"/>
    <d v="2019-01-05T00:00:00"/>
    <x v="51"/>
    <x v="51"/>
    <x v="0"/>
    <s v="C100527"/>
    <x v="5"/>
    <n v="-12"/>
  </r>
  <r>
    <n v="113491"/>
    <s v="SI_109031"/>
    <d v="2019-01-05T00:00:00"/>
    <x v="52"/>
    <x v="52"/>
    <x v="1"/>
    <s v="C100527"/>
    <x v="5"/>
    <n v="-12"/>
  </r>
  <r>
    <n v="113453"/>
    <s v="SI_109027"/>
    <d v="2019-01-03T00:00:00"/>
    <x v="53"/>
    <x v="53"/>
    <x v="1"/>
    <s v="C100527"/>
    <x v="5"/>
    <n v="-144"/>
  </r>
  <r>
    <n v="7560"/>
    <s v="SI_104027"/>
    <d v="2019-01-04T00:00:00"/>
    <x v="54"/>
    <x v="54"/>
    <x v="0"/>
    <s v="C100030"/>
    <x v="6"/>
    <n v="-6"/>
  </r>
  <r>
    <n v="7558"/>
    <s v="SI_104027"/>
    <d v="2019-01-04T00:00:00"/>
    <x v="21"/>
    <x v="21"/>
    <x v="0"/>
    <s v="C100030"/>
    <x v="6"/>
    <n v="-144"/>
  </r>
  <r>
    <n v="127752"/>
    <s v="SI_110532"/>
    <d v="2019-01-04T00:00:00"/>
    <x v="24"/>
    <x v="24"/>
    <x v="0"/>
    <s v="C100134"/>
    <x v="7"/>
    <n v="-7"/>
  </r>
  <r>
    <n v="127753"/>
    <s v="SI_110532"/>
    <d v="2019-01-04T00:00:00"/>
    <x v="16"/>
    <x v="16"/>
    <x v="0"/>
    <s v="C100134"/>
    <x v="7"/>
    <n v="-1"/>
  </r>
  <r>
    <n v="127750"/>
    <s v="SI_110532"/>
    <d v="2019-01-04T00:00:00"/>
    <x v="55"/>
    <x v="55"/>
    <x v="0"/>
    <s v="C100134"/>
    <x v="7"/>
    <n v="-12"/>
  </r>
  <r>
    <n v="127751"/>
    <s v="SI_110532"/>
    <d v="2019-01-04T00:00:00"/>
    <x v="18"/>
    <x v="18"/>
    <x v="0"/>
    <s v="C100134"/>
    <x v="7"/>
    <n v="-12"/>
  </r>
  <r>
    <n v="127748"/>
    <s v="SI_110532"/>
    <d v="2019-01-04T00:00:00"/>
    <x v="20"/>
    <x v="20"/>
    <x v="0"/>
    <s v="C100134"/>
    <x v="7"/>
    <n v="-48"/>
  </r>
  <r>
    <n v="127749"/>
    <s v="SI_110532"/>
    <d v="2019-01-04T00:00:00"/>
    <x v="56"/>
    <x v="56"/>
    <x v="0"/>
    <s v="C100134"/>
    <x v="7"/>
    <n v="-144"/>
  </r>
  <r>
    <n v="127747"/>
    <s v="SI_110532"/>
    <d v="2019-01-04T00:00:00"/>
    <x v="35"/>
    <x v="35"/>
    <x v="0"/>
    <s v="C100134"/>
    <x v="7"/>
    <n v="-144"/>
  </r>
  <r>
    <n v="118854"/>
    <s v="SI_109553"/>
    <d v="2019-01-05T00:00:00"/>
    <x v="20"/>
    <x v="20"/>
    <x v="0"/>
    <s v="C100037"/>
    <x v="8"/>
    <n v="-144"/>
  </r>
  <r>
    <n v="118857"/>
    <s v="SI_109553"/>
    <d v="2019-01-05T00:00:00"/>
    <x v="54"/>
    <x v="54"/>
    <x v="0"/>
    <s v="C100037"/>
    <x v="8"/>
    <n v="-48"/>
  </r>
  <r>
    <n v="118864"/>
    <s v="SI_109553"/>
    <d v="2019-01-05T00:00:00"/>
    <x v="56"/>
    <x v="56"/>
    <x v="0"/>
    <s v="C100037"/>
    <x v="8"/>
    <n v="-1"/>
  </r>
  <r>
    <n v="118866"/>
    <s v="SI_109553"/>
    <d v="2019-01-05T00:00:00"/>
    <x v="10"/>
    <x v="10"/>
    <x v="0"/>
    <s v="C100037"/>
    <x v="8"/>
    <n v="-1"/>
  </r>
  <r>
    <n v="118863"/>
    <s v="SI_109553"/>
    <d v="2019-01-05T00:00:00"/>
    <x v="57"/>
    <x v="57"/>
    <x v="0"/>
    <s v="C100037"/>
    <x v="8"/>
    <n v="-1"/>
  </r>
  <r>
    <n v="118860"/>
    <s v="SI_109553"/>
    <d v="2019-01-05T00:00:00"/>
    <x v="23"/>
    <x v="23"/>
    <x v="0"/>
    <s v="C100037"/>
    <x v="8"/>
    <n v="-144"/>
  </r>
  <r>
    <n v="7556"/>
    <s v="SI_104027"/>
    <d v="2019-01-04T00:00:00"/>
    <x v="55"/>
    <x v="55"/>
    <x v="0"/>
    <s v="C100030"/>
    <x v="6"/>
    <n v="-144"/>
  </r>
  <r>
    <n v="7557"/>
    <s v="SI_104027"/>
    <d v="2019-01-04T00:00:00"/>
    <x v="58"/>
    <x v="58"/>
    <x v="0"/>
    <s v="C100030"/>
    <x v="6"/>
    <n v="-144"/>
  </r>
  <r>
    <n v="7563"/>
    <s v="SI_104027"/>
    <d v="2019-01-04T00:00:00"/>
    <x v="5"/>
    <x v="5"/>
    <x v="0"/>
    <s v="C100030"/>
    <x v="6"/>
    <n v="-1"/>
  </r>
  <r>
    <n v="7555"/>
    <s v="SI_104027"/>
    <d v="2019-01-04T00:00:00"/>
    <x v="35"/>
    <x v="35"/>
    <x v="0"/>
    <s v="C100030"/>
    <x v="6"/>
    <n v="-289"/>
  </r>
  <r>
    <n v="7562"/>
    <s v="SI_104027"/>
    <d v="2019-01-04T00:00:00"/>
    <x v="59"/>
    <x v="59"/>
    <x v="0"/>
    <s v="C100030"/>
    <x v="6"/>
    <n v="-1"/>
  </r>
  <r>
    <n v="7561"/>
    <s v="SI_104027"/>
    <d v="2019-01-04T00:00:00"/>
    <x v="60"/>
    <x v="60"/>
    <x v="0"/>
    <s v="C100030"/>
    <x v="6"/>
    <n v="-1"/>
  </r>
  <r>
    <n v="140081"/>
    <s v="SI_111427"/>
    <d v="2019-01-05T00:00:00"/>
    <x v="28"/>
    <x v="28"/>
    <x v="0"/>
    <s v="C100029"/>
    <x v="9"/>
    <n v="-145"/>
  </r>
  <r>
    <n v="140082"/>
    <s v="SI_111427"/>
    <d v="2019-01-05T00:00:00"/>
    <x v="61"/>
    <x v="61"/>
    <x v="0"/>
    <s v="C100029"/>
    <x v="9"/>
    <n v="-24"/>
  </r>
  <r>
    <n v="140084"/>
    <s v="SI_111427"/>
    <d v="2019-01-05T00:00:00"/>
    <x v="62"/>
    <x v="62"/>
    <x v="0"/>
    <s v="C100029"/>
    <x v="9"/>
    <n v="-1"/>
  </r>
  <r>
    <n v="140083"/>
    <s v="SI_111427"/>
    <d v="2019-01-05T00:00:00"/>
    <x v="63"/>
    <x v="63"/>
    <x v="0"/>
    <s v="C100029"/>
    <x v="9"/>
    <n v="-6"/>
  </r>
  <r>
    <n v="140080"/>
    <s v="SI_111427"/>
    <d v="2019-01-05T00:00:00"/>
    <x v="6"/>
    <x v="6"/>
    <x v="0"/>
    <s v="C100029"/>
    <x v="9"/>
    <n v="-144"/>
  </r>
  <r>
    <n v="140076"/>
    <s v="SI_111427"/>
    <d v="2019-01-05T00:00:00"/>
    <x v="57"/>
    <x v="57"/>
    <x v="0"/>
    <s v="C100029"/>
    <x v="9"/>
    <n v="-144"/>
  </r>
  <r>
    <n v="140078"/>
    <s v="SI_111427"/>
    <d v="2019-01-05T00:00:00"/>
    <x v="37"/>
    <x v="37"/>
    <x v="0"/>
    <s v="C100029"/>
    <x v="9"/>
    <n v="-144"/>
  </r>
  <r>
    <n v="140079"/>
    <s v="SI_111427"/>
    <d v="2019-01-05T00:00:00"/>
    <x v="64"/>
    <x v="64"/>
    <x v="0"/>
    <s v="C100029"/>
    <x v="9"/>
    <n v="-144"/>
  </r>
  <r>
    <n v="140077"/>
    <s v="SI_111427"/>
    <d v="2019-01-05T00:00:00"/>
    <x v="65"/>
    <x v="65"/>
    <x v="0"/>
    <s v="C100029"/>
    <x v="9"/>
    <n v="-144"/>
  </r>
  <r>
    <n v="140075"/>
    <s v="SI_111427"/>
    <d v="2019-01-05T00:00:00"/>
    <x v="66"/>
    <x v="66"/>
    <x v="0"/>
    <s v="C100029"/>
    <x v="9"/>
    <n v="-288"/>
  </r>
  <r>
    <n v="132081"/>
    <s v="SI_110851"/>
    <d v="2019-01-05T00:00:00"/>
    <x v="4"/>
    <x v="4"/>
    <x v="0"/>
    <s v="C100025"/>
    <x v="10"/>
    <n v="-144"/>
  </r>
  <r>
    <n v="132083"/>
    <s v="SI_110851"/>
    <d v="2019-01-05T00:00:00"/>
    <x v="28"/>
    <x v="28"/>
    <x v="0"/>
    <s v="C100025"/>
    <x v="10"/>
    <n v="-144"/>
  </r>
  <r>
    <n v="132087"/>
    <s v="SI_110851"/>
    <d v="2019-01-05T00:00:00"/>
    <x v="29"/>
    <x v="29"/>
    <x v="0"/>
    <s v="C100025"/>
    <x v="10"/>
    <n v="-1"/>
  </r>
  <r>
    <n v="132076"/>
    <s v="SI_110851"/>
    <d v="2019-01-05T00:00:00"/>
    <x v="67"/>
    <x v="67"/>
    <x v="0"/>
    <s v="C100025"/>
    <x v="10"/>
    <n v="-288"/>
  </r>
  <r>
    <n v="132079"/>
    <s v="SI_110851"/>
    <d v="2019-01-05T00:00:00"/>
    <x v="62"/>
    <x v="62"/>
    <x v="0"/>
    <s v="C100025"/>
    <x v="10"/>
    <n v="-144"/>
  </r>
  <r>
    <n v="132077"/>
    <s v="SI_110851"/>
    <d v="2019-01-05T00:00:00"/>
    <x v="68"/>
    <x v="68"/>
    <x v="0"/>
    <s v="C100025"/>
    <x v="10"/>
    <n v="-288"/>
  </r>
  <r>
    <n v="132078"/>
    <s v="SI_110851"/>
    <d v="2019-01-05T00:00:00"/>
    <x v="69"/>
    <x v="69"/>
    <x v="0"/>
    <s v="C100025"/>
    <x v="10"/>
    <n v="-288"/>
  </r>
  <r>
    <n v="132085"/>
    <s v="SI_110851"/>
    <d v="2019-01-05T00:00:00"/>
    <x v="70"/>
    <x v="70"/>
    <x v="0"/>
    <s v="C100025"/>
    <x v="10"/>
    <n v="-144"/>
  </r>
  <r>
    <n v="132086"/>
    <s v="SI_110851"/>
    <d v="2019-01-05T00:00:00"/>
    <x v="37"/>
    <x v="37"/>
    <x v="0"/>
    <s v="C100025"/>
    <x v="10"/>
    <n v="-6"/>
  </r>
  <r>
    <n v="132082"/>
    <s v="SI_110851"/>
    <d v="2019-01-05T00:00:00"/>
    <x v="65"/>
    <x v="65"/>
    <x v="0"/>
    <s v="C100025"/>
    <x v="10"/>
    <n v="-144"/>
  </r>
  <r>
    <n v="132084"/>
    <s v="SI_110851"/>
    <d v="2019-01-05T00:00:00"/>
    <x v="39"/>
    <x v="39"/>
    <x v="0"/>
    <s v="C100025"/>
    <x v="10"/>
    <n v="-24"/>
  </r>
  <r>
    <n v="132080"/>
    <s v="SI_110851"/>
    <d v="2019-01-05T00:00:00"/>
    <x v="71"/>
    <x v="71"/>
    <x v="0"/>
    <s v="C100025"/>
    <x v="10"/>
    <n v="-48"/>
  </r>
  <r>
    <n v="132075"/>
    <s v="SI_110851"/>
    <d v="2019-01-05T00:00:00"/>
    <x v="72"/>
    <x v="72"/>
    <x v="0"/>
    <s v="C100025"/>
    <x v="10"/>
    <n v="-48"/>
  </r>
  <r>
    <n v="7559"/>
    <s v="SI_104027"/>
    <d v="2019-01-04T00:00:00"/>
    <x v="57"/>
    <x v="57"/>
    <x v="0"/>
    <s v="C100030"/>
    <x v="6"/>
    <n v="-144"/>
  </r>
  <r>
    <n v="78839"/>
    <s v="SI_108364"/>
    <d v="2019-01-03T00:00:00"/>
    <x v="73"/>
    <x v="73"/>
    <x v="0"/>
    <s v="C100117"/>
    <x v="11"/>
    <n v="-24"/>
  </r>
  <r>
    <n v="78857"/>
    <s v="SI_108365"/>
    <d v="2019-01-05T00:00:00"/>
    <x v="0"/>
    <x v="0"/>
    <x v="0"/>
    <s v="C100117"/>
    <x v="11"/>
    <n v="-1"/>
  </r>
  <r>
    <n v="78852"/>
    <s v="SI_108365"/>
    <d v="2019-01-05T00:00:00"/>
    <x v="74"/>
    <x v="74"/>
    <x v="0"/>
    <s v="C100117"/>
    <x v="11"/>
    <n v="-144"/>
  </r>
  <r>
    <n v="78840"/>
    <s v="SI_108364"/>
    <d v="2019-01-03T00:00:00"/>
    <x v="74"/>
    <x v="74"/>
    <x v="0"/>
    <s v="C100117"/>
    <x v="11"/>
    <n v="-144"/>
  </r>
  <r>
    <n v="78848"/>
    <s v="SI_108365"/>
    <d v="2019-01-05T00:00:00"/>
    <x v="11"/>
    <x v="11"/>
    <x v="0"/>
    <s v="C100117"/>
    <x v="11"/>
    <n v="-144"/>
  </r>
  <r>
    <n v="78831"/>
    <s v="SI_108364"/>
    <d v="2019-01-03T00:00:00"/>
    <x v="1"/>
    <x v="1"/>
    <x v="0"/>
    <s v="C100117"/>
    <x v="11"/>
    <n v="-144"/>
  </r>
  <r>
    <n v="78851"/>
    <s v="SI_108365"/>
    <d v="2019-01-05T00:00:00"/>
    <x v="2"/>
    <x v="2"/>
    <x v="0"/>
    <s v="C100117"/>
    <x v="11"/>
    <n v="-144"/>
  </r>
  <r>
    <n v="78836"/>
    <s v="SI_108364"/>
    <d v="2019-01-03T00:00:00"/>
    <x v="75"/>
    <x v="75"/>
    <x v="0"/>
    <s v="C100117"/>
    <x v="11"/>
    <n v="-144"/>
  </r>
  <r>
    <n v="78841"/>
    <s v="SI_108364"/>
    <d v="2019-01-03T00:00:00"/>
    <x v="76"/>
    <x v="76"/>
    <x v="0"/>
    <s v="C100117"/>
    <x v="11"/>
    <n v="-12"/>
  </r>
  <r>
    <n v="78832"/>
    <s v="SI_108364"/>
    <d v="2019-01-03T00:00:00"/>
    <x v="77"/>
    <x v="77"/>
    <x v="0"/>
    <s v="C100117"/>
    <x v="11"/>
    <n v="-144"/>
  </r>
  <r>
    <n v="78833"/>
    <s v="SI_108364"/>
    <d v="2019-01-03T00:00:00"/>
    <x v="78"/>
    <x v="78"/>
    <x v="0"/>
    <s v="C100117"/>
    <x v="11"/>
    <n v="-144"/>
  </r>
  <r>
    <n v="78835"/>
    <s v="SI_108364"/>
    <d v="2019-01-03T00:00:00"/>
    <x v="79"/>
    <x v="79"/>
    <x v="0"/>
    <s v="C100117"/>
    <x v="11"/>
    <n v="-144"/>
  </r>
  <r>
    <n v="78843"/>
    <s v="SI_108364"/>
    <d v="2019-01-03T00:00:00"/>
    <x v="80"/>
    <x v="80"/>
    <x v="0"/>
    <s v="C100117"/>
    <x v="11"/>
    <n v="-1"/>
  </r>
  <r>
    <n v="78850"/>
    <s v="SI_108365"/>
    <d v="2019-01-05T00:00:00"/>
    <x v="16"/>
    <x v="16"/>
    <x v="0"/>
    <s v="C100117"/>
    <x v="11"/>
    <n v="-145"/>
  </r>
  <r>
    <n v="78846"/>
    <s v="SI_108365"/>
    <d v="2019-01-05T00:00:00"/>
    <x v="81"/>
    <x v="81"/>
    <x v="0"/>
    <s v="C100117"/>
    <x v="11"/>
    <n v="-144"/>
  </r>
  <r>
    <n v="78842"/>
    <s v="SI_108364"/>
    <d v="2019-01-03T00:00:00"/>
    <x v="34"/>
    <x v="34"/>
    <x v="0"/>
    <s v="C100117"/>
    <x v="11"/>
    <n v="-6"/>
  </r>
  <r>
    <n v="78847"/>
    <s v="SI_108365"/>
    <d v="2019-01-05T00:00:00"/>
    <x v="6"/>
    <x v="6"/>
    <x v="0"/>
    <s v="C100117"/>
    <x v="11"/>
    <n v="-144"/>
  </r>
  <r>
    <n v="78834"/>
    <s v="SI_108364"/>
    <d v="2019-01-03T00:00:00"/>
    <x v="6"/>
    <x v="6"/>
    <x v="0"/>
    <s v="C100117"/>
    <x v="11"/>
    <n v="-144"/>
  </r>
  <r>
    <n v="78854"/>
    <s v="SI_108365"/>
    <d v="2019-01-05T00:00:00"/>
    <x v="47"/>
    <x v="47"/>
    <x v="0"/>
    <s v="C100117"/>
    <x v="11"/>
    <n v="-144"/>
  </r>
  <r>
    <n v="78853"/>
    <s v="SI_108365"/>
    <d v="2019-01-05T00:00:00"/>
    <x v="82"/>
    <x v="82"/>
    <x v="0"/>
    <s v="C100117"/>
    <x v="11"/>
    <n v="-144"/>
  </r>
  <r>
    <n v="78858"/>
    <s v="SI_108365"/>
    <d v="2019-01-05T00:00:00"/>
    <x v="8"/>
    <x v="8"/>
    <x v="0"/>
    <s v="C100117"/>
    <x v="11"/>
    <n v="-1"/>
  </r>
  <r>
    <n v="78845"/>
    <s v="SI_108365"/>
    <d v="2019-01-05T00:00:00"/>
    <x v="83"/>
    <x v="83"/>
    <x v="0"/>
    <s v="C100117"/>
    <x v="11"/>
    <n v="-288"/>
  </r>
  <r>
    <n v="78837"/>
    <s v="SI_108364"/>
    <d v="2019-01-03T00:00:00"/>
    <x v="49"/>
    <x v="49"/>
    <x v="0"/>
    <s v="C100117"/>
    <x v="11"/>
    <n v="-48"/>
  </r>
  <r>
    <n v="78844"/>
    <s v="SI_108365"/>
    <d v="2019-01-05T00:00:00"/>
    <x v="84"/>
    <x v="84"/>
    <x v="0"/>
    <s v="C100117"/>
    <x v="11"/>
    <n v="-144"/>
  </r>
  <r>
    <n v="78838"/>
    <s v="SI_108364"/>
    <d v="2019-01-03T00:00:00"/>
    <x v="85"/>
    <x v="85"/>
    <x v="0"/>
    <s v="C100117"/>
    <x v="11"/>
    <n v="-48"/>
  </r>
  <r>
    <n v="78855"/>
    <s v="SI_108365"/>
    <d v="2019-01-05T00:00:00"/>
    <x v="64"/>
    <x v="64"/>
    <x v="0"/>
    <s v="C100117"/>
    <x v="11"/>
    <n v="-12"/>
  </r>
  <r>
    <n v="78856"/>
    <s v="SI_108365"/>
    <d v="2019-01-05T00:00:00"/>
    <x v="73"/>
    <x v="73"/>
    <x v="0"/>
    <s v="C100117"/>
    <x v="11"/>
    <n v="-1"/>
  </r>
  <r>
    <n v="78849"/>
    <s v="SI_108365"/>
    <d v="2019-01-05T00:00:00"/>
    <x v="45"/>
    <x v="45"/>
    <x v="0"/>
    <s v="C100117"/>
    <x v="11"/>
    <n v="-48"/>
  </r>
  <r>
    <n v="113442"/>
    <s v="SI_109026"/>
    <d v="2019-01-01T00:00:00"/>
    <x v="86"/>
    <x v="86"/>
    <x v="1"/>
    <s v="C100523"/>
    <x v="12"/>
    <n v="-144"/>
  </r>
  <r>
    <n v="113443"/>
    <s v="SI_109026"/>
    <d v="2019-01-01T00:00:00"/>
    <x v="87"/>
    <x v="87"/>
    <x v="1"/>
    <s v="C100523"/>
    <x v="12"/>
    <n v="-48"/>
  </r>
  <r>
    <n v="113447"/>
    <s v="SI_109026"/>
    <d v="2019-01-01T00:00:00"/>
    <x v="88"/>
    <x v="88"/>
    <x v="0"/>
    <s v="C100523"/>
    <x v="12"/>
    <n v="-24"/>
  </r>
  <r>
    <n v="113448"/>
    <s v="SI_109026"/>
    <d v="2019-01-01T00:00:00"/>
    <x v="28"/>
    <x v="28"/>
    <x v="0"/>
    <s v="C100523"/>
    <x v="12"/>
    <n v="-6"/>
  </r>
  <r>
    <n v="113450"/>
    <s v="SI_109026"/>
    <d v="2019-01-01T00:00:00"/>
    <x v="2"/>
    <x v="2"/>
    <x v="0"/>
    <s v="C100523"/>
    <x v="12"/>
    <n v="-1"/>
  </r>
  <r>
    <n v="113444"/>
    <s v="SI_109026"/>
    <d v="2019-01-01T00:00:00"/>
    <x v="75"/>
    <x v="75"/>
    <x v="0"/>
    <s v="C100523"/>
    <x v="12"/>
    <n v="-144"/>
  </r>
  <r>
    <n v="113446"/>
    <s v="SI_109026"/>
    <d v="2019-01-01T00:00:00"/>
    <x v="77"/>
    <x v="77"/>
    <x v="0"/>
    <s v="C100523"/>
    <x v="12"/>
    <n v="-48"/>
  </r>
  <r>
    <n v="113445"/>
    <s v="SI_109026"/>
    <d v="2019-01-01T00:00:00"/>
    <x v="89"/>
    <x v="89"/>
    <x v="0"/>
    <s v="C100523"/>
    <x v="12"/>
    <n v="-144"/>
  </r>
  <r>
    <n v="113451"/>
    <s v="SI_109026"/>
    <d v="2019-01-01T00:00:00"/>
    <x v="7"/>
    <x v="7"/>
    <x v="0"/>
    <s v="C100523"/>
    <x v="12"/>
    <n v="-1"/>
  </r>
  <r>
    <n v="113452"/>
    <s v="SI_109026"/>
    <d v="2019-01-01T00:00:00"/>
    <x v="8"/>
    <x v="8"/>
    <x v="0"/>
    <s v="C100523"/>
    <x v="12"/>
    <n v="-1"/>
  </r>
  <r>
    <n v="113403"/>
    <s v="SI_109021"/>
    <d v="2019-01-02T00:00:00"/>
    <x v="90"/>
    <x v="90"/>
    <x v="0"/>
    <s v="C100511"/>
    <x v="13"/>
    <n v="-1"/>
  </r>
  <r>
    <n v="113404"/>
    <s v="SI_109021"/>
    <d v="2019-01-02T00:00:00"/>
    <x v="82"/>
    <x v="82"/>
    <x v="0"/>
    <s v="C100511"/>
    <x v="13"/>
    <n v="-1"/>
  </r>
  <r>
    <n v="113401"/>
    <s v="SI_109021"/>
    <d v="2019-01-02T00:00:00"/>
    <x v="91"/>
    <x v="91"/>
    <x v="0"/>
    <s v="C100511"/>
    <x v="13"/>
    <n v="-1"/>
  </r>
  <r>
    <n v="113402"/>
    <s v="SI_109021"/>
    <d v="2019-01-02T00:00:00"/>
    <x v="92"/>
    <x v="92"/>
    <x v="0"/>
    <s v="C100511"/>
    <x v="13"/>
    <n v="-1"/>
  </r>
  <r>
    <n v="113400"/>
    <s v="SI_109021"/>
    <d v="2019-01-02T00:00:00"/>
    <x v="93"/>
    <x v="93"/>
    <x v="1"/>
    <s v="C100511"/>
    <x v="13"/>
    <n v="-1"/>
  </r>
  <r>
    <n v="113395"/>
    <s v="SI_109021"/>
    <d v="2019-01-02T00:00:00"/>
    <x v="94"/>
    <x v="94"/>
    <x v="1"/>
    <s v="C100511"/>
    <x v="13"/>
    <n v="-144"/>
  </r>
  <r>
    <n v="113398"/>
    <s v="SI_109021"/>
    <d v="2019-01-02T00:00:00"/>
    <x v="1"/>
    <x v="1"/>
    <x v="0"/>
    <s v="C100511"/>
    <x v="13"/>
    <n v="-48"/>
  </r>
  <r>
    <n v="113399"/>
    <s v="SI_109021"/>
    <d v="2019-01-02T00:00:00"/>
    <x v="2"/>
    <x v="2"/>
    <x v="0"/>
    <s v="C100511"/>
    <x v="13"/>
    <n v="-144"/>
  </r>
  <r>
    <n v="113396"/>
    <s v="SI_109021"/>
    <d v="2019-01-02T00:00:00"/>
    <x v="95"/>
    <x v="95"/>
    <x v="0"/>
    <s v="C100511"/>
    <x v="13"/>
    <n v="-144"/>
  </r>
  <r>
    <n v="113397"/>
    <s v="SI_109021"/>
    <d v="2019-01-02T00:00:00"/>
    <x v="96"/>
    <x v="96"/>
    <x v="0"/>
    <s v="C100511"/>
    <x v="13"/>
    <n v="-156"/>
  </r>
  <r>
    <n v="121837"/>
    <s v="SI_109866"/>
    <d v="2019-01-05T00:00:00"/>
    <x v="5"/>
    <x v="5"/>
    <x v="0"/>
    <s v="C100076"/>
    <x v="14"/>
    <n v="-48"/>
  </r>
  <r>
    <n v="121836"/>
    <s v="SI_109866"/>
    <d v="2019-01-05T00:00:00"/>
    <x v="80"/>
    <x v="80"/>
    <x v="0"/>
    <s v="C100076"/>
    <x v="14"/>
    <n v="-144"/>
  </r>
  <r>
    <n v="121834"/>
    <s v="SI_109866"/>
    <d v="2019-01-05T00:00:00"/>
    <x v="97"/>
    <x v="97"/>
    <x v="0"/>
    <s v="C100076"/>
    <x v="14"/>
    <n v="-54"/>
  </r>
  <r>
    <n v="121832"/>
    <s v="SI_109866"/>
    <d v="2019-01-05T00:00:00"/>
    <x v="98"/>
    <x v="98"/>
    <x v="0"/>
    <s v="C100076"/>
    <x v="14"/>
    <n v="-144"/>
  </r>
  <r>
    <n v="121835"/>
    <s v="SI_109866"/>
    <d v="2019-01-05T00:00:00"/>
    <x v="20"/>
    <x v="20"/>
    <x v="0"/>
    <s v="C100076"/>
    <x v="14"/>
    <n v="-24"/>
  </r>
  <r>
    <n v="121840"/>
    <s v="SI_109866"/>
    <d v="2019-01-05T00:00:00"/>
    <x v="54"/>
    <x v="54"/>
    <x v="0"/>
    <s v="C100076"/>
    <x v="14"/>
    <n v="-1"/>
  </r>
  <r>
    <n v="121839"/>
    <s v="SI_109866"/>
    <d v="2019-01-05T00:00:00"/>
    <x v="56"/>
    <x v="56"/>
    <x v="0"/>
    <s v="C100076"/>
    <x v="14"/>
    <n v="-12"/>
  </r>
  <r>
    <n v="121841"/>
    <s v="SI_109866"/>
    <d v="2019-01-05T00:00:00"/>
    <x v="21"/>
    <x v="21"/>
    <x v="0"/>
    <s v="C100076"/>
    <x v="14"/>
    <n v="-1"/>
  </r>
  <r>
    <n v="121833"/>
    <s v="SI_109866"/>
    <d v="2019-01-05T00:00:00"/>
    <x v="59"/>
    <x v="59"/>
    <x v="0"/>
    <s v="C100076"/>
    <x v="14"/>
    <n v="-288"/>
  </r>
  <r>
    <n v="121838"/>
    <s v="SI_109866"/>
    <d v="2019-01-05T00:00:00"/>
    <x v="66"/>
    <x v="66"/>
    <x v="0"/>
    <s v="C100076"/>
    <x v="14"/>
    <n v="-1"/>
  </r>
  <r>
    <n v="113449"/>
    <s v="SI_109026"/>
    <d v="2019-01-01T00:00:00"/>
    <x v="13"/>
    <x v="13"/>
    <x v="1"/>
    <s v="C100523"/>
    <x v="12"/>
    <n v="-1"/>
  </r>
  <r>
    <n v="160755"/>
    <s v="SI_112720"/>
    <d v="2019-01-04T00:00:00"/>
    <x v="99"/>
    <x v="99"/>
    <x v="1"/>
    <s v="C100136"/>
    <x v="15"/>
    <n v="-144"/>
  </r>
  <r>
    <n v="160758"/>
    <s v="SI_112720"/>
    <d v="2019-01-04T00:00:00"/>
    <x v="14"/>
    <x v="14"/>
    <x v="1"/>
    <s v="C100136"/>
    <x v="15"/>
    <n v="-48"/>
  </r>
  <r>
    <n v="160756"/>
    <s v="SI_112720"/>
    <d v="2019-01-04T00:00:00"/>
    <x v="100"/>
    <x v="100"/>
    <x v="1"/>
    <s v="C100136"/>
    <x v="15"/>
    <n v="-144"/>
  </r>
  <r>
    <n v="160742"/>
    <s v="SI_112718"/>
    <d v="2019-01-05T00:00:00"/>
    <x v="73"/>
    <x v="73"/>
    <x v="0"/>
    <s v="C100136"/>
    <x v="15"/>
    <n v="-1"/>
  </r>
  <r>
    <n v="160737"/>
    <s v="SI_112718"/>
    <d v="2019-01-05T00:00:00"/>
    <x v="101"/>
    <x v="101"/>
    <x v="0"/>
    <s v="C100136"/>
    <x v="15"/>
    <n v="-48"/>
  </r>
  <r>
    <n v="160761"/>
    <s v="SI_112720"/>
    <d v="2019-01-04T00:00:00"/>
    <x v="46"/>
    <x v="46"/>
    <x v="0"/>
    <s v="C100136"/>
    <x v="15"/>
    <n v="-144"/>
  </r>
  <r>
    <n v="160762"/>
    <s v="SI_112720"/>
    <d v="2019-01-04T00:00:00"/>
    <x v="76"/>
    <x v="76"/>
    <x v="0"/>
    <s v="C100136"/>
    <x v="15"/>
    <n v="-48"/>
  </r>
  <r>
    <n v="160759"/>
    <s v="SI_112720"/>
    <d v="2019-01-04T00:00:00"/>
    <x v="79"/>
    <x v="79"/>
    <x v="0"/>
    <s v="C100136"/>
    <x v="15"/>
    <n v="-144"/>
  </r>
  <r>
    <n v="160739"/>
    <s v="SI_112718"/>
    <d v="2019-01-05T00:00:00"/>
    <x v="89"/>
    <x v="89"/>
    <x v="0"/>
    <s v="C100136"/>
    <x v="15"/>
    <n v="-48"/>
  </r>
  <r>
    <n v="160766"/>
    <s v="SI_112720"/>
    <d v="2019-01-04T00:00:00"/>
    <x v="89"/>
    <x v="89"/>
    <x v="0"/>
    <s v="C100136"/>
    <x v="15"/>
    <n v="-1"/>
  </r>
  <r>
    <n v="160736"/>
    <s v="SI_112718"/>
    <d v="2019-01-05T00:00:00"/>
    <x v="63"/>
    <x v="63"/>
    <x v="0"/>
    <s v="C100136"/>
    <x v="15"/>
    <n v="-144"/>
  </r>
  <r>
    <n v="160740"/>
    <s v="SI_112718"/>
    <d v="2019-01-05T00:00:00"/>
    <x v="7"/>
    <x v="7"/>
    <x v="0"/>
    <s v="C100136"/>
    <x v="15"/>
    <n v="-144"/>
  </r>
  <r>
    <n v="160743"/>
    <s v="SI_112718"/>
    <d v="2019-01-05T00:00:00"/>
    <x v="8"/>
    <x v="8"/>
    <x v="0"/>
    <s v="C100136"/>
    <x v="15"/>
    <n v="-1"/>
  </r>
  <r>
    <n v="160767"/>
    <s v="SI_112720"/>
    <d v="2019-01-04T00:00:00"/>
    <x v="8"/>
    <x v="8"/>
    <x v="0"/>
    <s v="C100136"/>
    <x v="15"/>
    <n v="-1"/>
  </r>
  <r>
    <n v="160735"/>
    <s v="SI_112718"/>
    <d v="2019-01-05T00:00:00"/>
    <x v="27"/>
    <x v="27"/>
    <x v="0"/>
    <s v="C100136"/>
    <x v="15"/>
    <n v="-144"/>
  </r>
  <r>
    <n v="160765"/>
    <s v="SI_112720"/>
    <d v="2019-01-04T00:00:00"/>
    <x v="27"/>
    <x v="27"/>
    <x v="0"/>
    <s v="C100136"/>
    <x v="15"/>
    <n v="-1"/>
  </r>
  <r>
    <n v="160760"/>
    <s v="SI_112720"/>
    <d v="2019-01-04T00:00:00"/>
    <x v="96"/>
    <x v="96"/>
    <x v="0"/>
    <s v="C100136"/>
    <x v="15"/>
    <n v="-144"/>
  </r>
  <r>
    <n v="160757"/>
    <s v="SI_112720"/>
    <d v="2019-01-04T00:00:00"/>
    <x v="84"/>
    <x v="84"/>
    <x v="0"/>
    <s v="C100136"/>
    <x v="15"/>
    <n v="-192"/>
  </r>
  <r>
    <n v="160763"/>
    <s v="SI_112720"/>
    <d v="2019-01-04T00:00:00"/>
    <x v="18"/>
    <x v="18"/>
    <x v="0"/>
    <s v="C100136"/>
    <x v="15"/>
    <n v="-12"/>
  </r>
  <r>
    <n v="160764"/>
    <s v="SI_112720"/>
    <d v="2019-01-04T00:00:00"/>
    <x v="10"/>
    <x v="10"/>
    <x v="0"/>
    <s v="C100136"/>
    <x v="15"/>
    <n v="-6"/>
  </r>
  <r>
    <n v="160738"/>
    <s v="SI_112718"/>
    <d v="2019-01-05T00:00:00"/>
    <x v="51"/>
    <x v="51"/>
    <x v="0"/>
    <s v="C100136"/>
    <x v="15"/>
    <n v="-24"/>
  </r>
  <r>
    <n v="34322"/>
    <s v="SI_106289"/>
    <d v="2019-01-05T00:00:00"/>
    <x v="102"/>
    <x v="102"/>
    <x v="0"/>
    <s v="C100050"/>
    <x v="16"/>
    <n v="-144"/>
  </r>
  <r>
    <n v="34320"/>
    <s v="SI_106289"/>
    <d v="2019-01-05T00:00:00"/>
    <x v="61"/>
    <x v="61"/>
    <x v="0"/>
    <s v="C100050"/>
    <x v="16"/>
    <n v="-144"/>
  </r>
  <r>
    <n v="34326"/>
    <s v="SI_106289"/>
    <d v="2019-01-05T00:00:00"/>
    <x v="103"/>
    <x v="103"/>
    <x v="0"/>
    <s v="C100050"/>
    <x v="16"/>
    <n v="-2"/>
  </r>
  <r>
    <n v="34323"/>
    <s v="SI_106289"/>
    <d v="2019-01-05T00:00:00"/>
    <x v="34"/>
    <x v="34"/>
    <x v="0"/>
    <s v="C100050"/>
    <x v="16"/>
    <n v="-288"/>
  </r>
  <r>
    <n v="34321"/>
    <s v="SI_106289"/>
    <d v="2019-01-05T00:00:00"/>
    <x v="104"/>
    <x v="104"/>
    <x v="0"/>
    <s v="C100050"/>
    <x v="16"/>
    <n v="-288"/>
  </r>
  <r>
    <n v="34325"/>
    <s v="SI_106289"/>
    <d v="2019-01-05T00:00:00"/>
    <x v="64"/>
    <x v="64"/>
    <x v="0"/>
    <s v="C100050"/>
    <x v="16"/>
    <n v="-2"/>
  </r>
  <r>
    <n v="34324"/>
    <s v="SI_106289"/>
    <d v="2019-01-05T00:00:00"/>
    <x v="38"/>
    <x v="38"/>
    <x v="0"/>
    <s v="C100050"/>
    <x v="16"/>
    <n v="-168"/>
  </r>
  <r>
    <n v="34318"/>
    <s v="SI_106289"/>
    <d v="2019-01-05T00:00:00"/>
    <x v="72"/>
    <x v="72"/>
    <x v="0"/>
    <s v="C100050"/>
    <x v="16"/>
    <n v="-48"/>
  </r>
  <r>
    <n v="34319"/>
    <s v="SI_106289"/>
    <d v="2019-01-05T00:00:00"/>
    <x v="105"/>
    <x v="105"/>
    <x v="0"/>
    <s v="C100050"/>
    <x v="16"/>
    <n v="-60"/>
  </r>
  <r>
    <n v="160728"/>
    <s v="SI_112718"/>
    <d v="2019-01-05T00:00:00"/>
    <x v="106"/>
    <x v="106"/>
    <x v="1"/>
    <s v="C100136"/>
    <x v="15"/>
    <n v="-144"/>
  </r>
  <r>
    <n v="160730"/>
    <s v="SI_112718"/>
    <d v="2019-01-05T00:00:00"/>
    <x v="12"/>
    <x v="12"/>
    <x v="1"/>
    <s v="C100136"/>
    <x v="15"/>
    <n v="-48"/>
  </r>
  <r>
    <n v="160741"/>
    <s v="SI_112718"/>
    <d v="2019-01-05T00:00:00"/>
    <x v="107"/>
    <x v="107"/>
    <x v="1"/>
    <s v="C100136"/>
    <x v="15"/>
    <n v="-1"/>
  </r>
  <r>
    <n v="160729"/>
    <s v="SI_112718"/>
    <d v="2019-01-05T00:00:00"/>
    <x v="87"/>
    <x v="87"/>
    <x v="1"/>
    <s v="C100136"/>
    <x v="15"/>
    <n v="-144"/>
  </r>
  <r>
    <n v="160731"/>
    <s v="SI_112718"/>
    <d v="2019-01-05T00:00:00"/>
    <x v="45"/>
    <x v="45"/>
    <x v="0"/>
    <s v="C100136"/>
    <x v="15"/>
    <n v="-144"/>
  </r>
  <r>
    <n v="160732"/>
    <s v="SI_112718"/>
    <d v="2019-01-05T00:00:00"/>
    <x v="76"/>
    <x v="76"/>
    <x v="0"/>
    <s v="C100136"/>
    <x v="15"/>
    <n v="-144"/>
  </r>
  <r>
    <n v="160734"/>
    <s v="SI_112718"/>
    <d v="2019-01-05T00:00:00"/>
    <x v="5"/>
    <x v="5"/>
    <x v="0"/>
    <s v="C100136"/>
    <x v="15"/>
    <n v="-144"/>
  </r>
  <r>
    <n v="160733"/>
    <s v="SI_112718"/>
    <d v="2019-01-05T00:00:00"/>
    <x v="10"/>
    <x v="10"/>
    <x v="0"/>
    <s v="C100136"/>
    <x v="15"/>
    <n v="-144"/>
  </r>
  <r>
    <n v="140060"/>
    <s v="SI_111426"/>
    <d v="2019-01-01T00:00:00"/>
    <x v="61"/>
    <x v="61"/>
    <x v="0"/>
    <s v="C100040"/>
    <x v="17"/>
    <n v="-192"/>
  </r>
  <r>
    <n v="140068"/>
    <s v="SI_111426"/>
    <d v="2019-01-01T00:00:00"/>
    <x v="32"/>
    <x v="32"/>
    <x v="0"/>
    <s v="C100040"/>
    <x v="17"/>
    <n v="-48"/>
  </r>
  <r>
    <n v="140070"/>
    <s v="SI_111426"/>
    <d v="2019-01-01T00:00:00"/>
    <x v="103"/>
    <x v="103"/>
    <x v="0"/>
    <s v="C100040"/>
    <x v="17"/>
    <n v="-145"/>
  </r>
  <r>
    <n v="140066"/>
    <s v="SI_111426"/>
    <d v="2019-01-01T00:00:00"/>
    <x v="81"/>
    <x v="81"/>
    <x v="0"/>
    <s v="C100040"/>
    <x v="17"/>
    <n v="-144"/>
  </r>
  <r>
    <n v="140069"/>
    <s v="SI_111426"/>
    <d v="2019-01-01T00:00:00"/>
    <x v="35"/>
    <x v="35"/>
    <x v="0"/>
    <s v="C100040"/>
    <x v="17"/>
    <n v="-12"/>
  </r>
  <r>
    <n v="140064"/>
    <s v="SI_111426"/>
    <d v="2019-01-01T00:00:00"/>
    <x v="36"/>
    <x v="36"/>
    <x v="0"/>
    <s v="C100040"/>
    <x v="17"/>
    <n v="-144"/>
  </r>
  <r>
    <n v="140065"/>
    <s v="SI_111426"/>
    <d v="2019-01-01T00:00:00"/>
    <x v="37"/>
    <x v="37"/>
    <x v="0"/>
    <s v="C100040"/>
    <x v="17"/>
    <n v="-144"/>
  </r>
  <r>
    <n v="140067"/>
    <s v="SI_111426"/>
    <d v="2019-01-01T00:00:00"/>
    <x v="38"/>
    <x v="38"/>
    <x v="0"/>
    <s v="C100040"/>
    <x v="17"/>
    <n v="-144"/>
  </r>
  <r>
    <n v="140074"/>
    <s v="SI_111426"/>
    <d v="2019-01-01T00:00:00"/>
    <x v="65"/>
    <x v="65"/>
    <x v="0"/>
    <s v="C100040"/>
    <x v="17"/>
    <n v="-1"/>
  </r>
  <r>
    <n v="140061"/>
    <s v="SI_111426"/>
    <d v="2019-01-01T00:00:00"/>
    <x v="39"/>
    <x v="39"/>
    <x v="0"/>
    <s v="C100040"/>
    <x v="17"/>
    <n v="-144"/>
  </r>
  <r>
    <n v="140058"/>
    <s v="SI_111426"/>
    <d v="2019-01-01T00:00:00"/>
    <x v="108"/>
    <x v="108"/>
    <x v="0"/>
    <s v="C100040"/>
    <x v="17"/>
    <n v="-144"/>
  </r>
  <r>
    <n v="140059"/>
    <s v="SI_111426"/>
    <d v="2019-01-01T00:00:00"/>
    <x v="109"/>
    <x v="109"/>
    <x v="0"/>
    <s v="C100040"/>
    <x v="17"/>
    <n v="-144"/>
  </r>
  <r>
    <n v="64591"/>
    <s v="SI_107618"/>
    <d v="2019-01-04T00:00:00"/>
    <x v="90"/>
    <x v="90"/>
    <x v="0"/>
    <s v="C100140"/>
    <x v="0"/>
    <n v="-48"/>
  </r>
  <r>
    <n v="64592"/>
    <s v="SI_107618"/>
    <d v="2019-01-04T00:00:00"/>
    <x v="110"/>
    <x v="110"/>
    <x v="0"/>
    <s v="C100140"/>
    <x v="0"/>
    <n v="-1"/>
  </r>
  <r>
    <n v="64572"/>
    <s v="SI_107618"/>
    <d v="2019-01-04T00:00:00"/>
    <x v="111"/>
    <x v="111"/>
    <x v="0"/>
    <s v="C100140"/>
    <x v="0"/>
    <n v="-144"/>
  </r>
  <r>
    <n v="64575"/>
    <s v="SI_107618"/>
    <d v="2019-01-04T00:00:00"/>
    <x v="24"/>
    <x v="24"/>
    <x v="0"/>
    <s v="C100140"/>
    <x v="0"/>
    <n v="-288"/>
  </r>
  <r>
    <n v="64587"/>
    <s v="SI_107618"/>
    <d v="2019-01-04T00:00:00"/>
    <x v="5"/>
    <x v="5"/>
    <x v="0"/>
    <s v="C100140"/>
    <x v="0"/>
    <n v="-48"/>
  </r>
  <r>
    <n v="64579"/>
    <s v="SI_107618"/>
    <d v="2019-01-04T00:00:00"/>
    <x v="34"/>
    <x v="34"/>
    <x v="0"/>
    <s v="C100140"/>
    <x v="0"/>
    <n v="-192"/>
  </r>
  <r>
    <n v="64577"/>
    <s v="SI_107618"/>
    <d v="2019-01-04T00:00:00"/>
    <x v="104"/>
    <x v="104"/>
    <x v="0"/>
    <s v="C100140"/>
    <x v="0"/>
    <n v="-144"/>
  </r>
  <r>
    <n v="64588"/>
    <s v="SI_107618"/>
    <d v="2019-01-04T00:00:00"/>
    <x v="70"/>
    <x v="70"/>
    <x v="0"/>
    <s v="C100140"/>
    <x v="0"/>
    <n v="-144"/>
  </r>
  <r>
    <n v="64590"/>
    <s v="SI_107618"/>
    <d v="2019-01-04T00:00:00"/>
    <x v="47"/>
    <x v="47"/>
    <x v="0"/>
    <s v="C100140"/>
    <x v="0"/>
    <n v="-144"/>
  </r>
  <r>
    <n v="64589"/>
    <s v="SI_107618"/>
    <d v="2019-01-04T00:00:00"/>
    <x v="82"/>
    <x v="82"/>
    <x v="0"/>
    <s v="C100140"/>
    <x v="0"/>
    <n v="-145"/>
  </r>
  <r>
    <n v="64582"/>
    <s v="SI_107618"/>
    <d v="2019-01-04T00:00:00"/>
    <x v="83"/>
    <x v="83"/>
    <x v="0"/>
    <s v="C100140"/>
    <x v="0"/>
    <n v="-144"/>
  </r>
  <r>
    <n v="64580"/>
    <s v="SI_107618"/>
    <d v="2019-01-04T00:00:00"/>
    <x v="96"/>
    <x v="96"/>
    <x v="0"/>
    <s v="C100140"/>
    <x v="0"/>
    <n v="-192"/>
  </r>
  <r>
    <n v="64584"/>
    <s v="SI_107618"/>
    <d v="2019-01-04T00:00:00"/>
    <x v="112"/>
    <x v="112"/>
    <x v="0"/>
    <s v="C100140"/>
    <x v="0"/>
    <n v="-144"/>
  </r>
  <r>
    <n v="64586"/>
    <s v="SI_107618"/>
    <d v="2019-01-04T00:00:00"/>
    <x v="50"/>
    <x v="50"/>
    <x v="0"/>
    <s v="C100140"/>
    <x v="0"/>
    <n v="-145"/>
  </r>
  <r>
    <n v="64581"/>
    <s v="SI_107618"/>
    <d v="2019-01-04T00:00:00"/>
    <x v="113"/>
    <x v="113"/>
    <x v="0"/>
    <s v="C100140"/>
    <x v="0"/>
    <n v="-144"/>
  </r>
  <r>
    <n v="64578"/>
    <s v="SI_107618"/>
    <d v="2019-01-04T00:00:00"/>
    <x v="64"/>
    <x v="64"/>
    <x v="0"/>
    <s v="C100140"/>
    <x v="0"/>
    <n v="-145"/>
  </r>
  <r>
    <n v="118859"/>
    <s v="SI_109553"/>
    <d v="2019-01-05T00:00:00"/>
    <x v="24"/>
    <x v="24"/>
    <x v="0"/>
    <s v="C100037"/>
    <x v="8"/>
    <n v="-168"/>
  </r>
  <r>
    <n v="118865"/>
    <s v="SI_109553"/>
    <d v="2019-01-05T00:00:00"/>
    <x v="80"/>
    <x v="80"/>
    <x v="0"/>
    <s v="C100037"/>
    <x v="8"/>
    <n v="-1"/>
  </r>
  <r>
    <n v="118861"/>
    <s v="SI_109553"/>
    <d v="2019-01-05T00:00:00"/>
    <x v="16"/>
    <x v="16"/>
    <x v="0"/>
    <s v="C100037"/>
    <x v="8"/>
    <n v="-144"/>
  </r>
  <r>
    <n v="118855"/>
    <s v="SI_109553"/>
    <d v="2019-01-05T00:00:00"/>
    <x v="114"/>
    <x v="114"/>
    <x v="0"/>
    <s v="C100037"/>
    <x v="8"/>
    <n v="-144"/>
  </r>
  <r>
    <n v="140073"/>
    <s v="SI_111426"/>
    <d v="2019-01-01T00:00:00"/>
    <x v="115"/>
    <x v="115"/>
    <x v="0"/>
    <s v="C100040"/>
    <x v="17"/>
    <n v="-1"/>
  </r>
  <r>
    <n v="140071"/>
    <s v="SI_111426"/>
    <d v="2019-01-01T00:00:00"/>
    <x v="30"/>
    <x v="30"/>
    <x v="0"/>
    <s v="C100040"/>
    <x v="17"/>
    <n v="-12"/>
  </r>
  <r>
    <n v="140062"/>
    <s v="SI_111426"/>
    <d v="2019-01-01T00:00:00"/>
    <x v="116"/>
    <x v="116"/>
    <x v="0"/>
    <s v="C100040"/>
    <x v="17"/>
    <n v="-144"/>
  </r>
  <r>
    <n v="140063"/>
    <s v="SI_111426"/>
    <d v="2019-01-01T00:00:00"/>
    <x v="101"/>
    <x v="101"/>
    <x v="0"/>
    <s v="C100040"/>
    <x v="17"/>
    <n v="-144"/>
  </r>
  <r>
    <n v="140072"/>
    <s v="SI_111426"/>
    <d v="2019-01-01T00:00:00"/>
    <x v="28"/>
    <x v="28"/>
    <x v="0"/>
    <s v="C100040"/>
    <x v="17"/>
    <n v="-12"/>
  </r>
  <r>
    <n v="118856"/>
    <s v="SI_109553"/>
    <d v="2019-01-05T00:00:00"/>
    <x v="117"/>
    <x v="117"/>
    <x v="0"/>
    <s v="C100037"/>
    <x v="8"/>
    <n v="-144"/>
  </r>
  <r>
    <n v="118862"/>
    <s v="SI_109553"/>
    <d v="2019-01-05T00:00:00"/>
    <x v="58"/>
    <x v="58"/>
    <x v="0"/>
    <s v="C100037"/>
    <x v="8"/>
    <n v="-1"/>
  </r>
  <r>
    <n v="118867"/>
    <s v="SI_109553"/>
    <d v="2019-01-05T00:00:00"/>
    <x v="18"/>
    <x v="18"/>
    <x v="0"/>
    <s v="C100037"/>
    <x v="8"/>
    <n v="-1"/>
  </r>
  <r>
    <n v="118858"/>
    <s v="SI_109553"/>
    <d v="2019-01-05T00:00:00"/>
    <x v="19"/>
    <x v="19"/>
    <x v="0"/>
    <s v="C100037"/>
    <x v="8"/>
    <n v="-1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PivotTable1" cacheId="6" applyNumberFormats="0" applyBorderFormats="0" applyFontFormats="0" applyPatternFormats="0" applyAlignmentFormats="0" applyWidthHeightFormats="1" dataCaption="Values" updatedVersion="8" minRefreshableVersion="3" showDrill="0" itemPrintTitles="1" createdVersion="4" indent="0" compact="0" compactData="0" multipleFieldFilters="0">
  <location ref="C6:G248" firstHeaderRow="1" firstDataRow="1" firstDataCol="4"/>
  <pivotFields count="10">
    <pivotField compact="0" outline="0" showAll="0" defaultSubtotal="0"/>
    <pivotField compact="0" outline="0" showAll="0" defaultSubtotal="0"/>
    <pivotField compact="0" numFmtId="14" outline="0" showAll="0" defaultSubtotal="0"/>
    <pivotField axis="axisRow" compact="0" outline="0" showAll="0" defaultSubtotal="0">
      <items count="146">
        <item x="105"/>
        <item x="66"/>
        <item x="72"/>
        <item m="1" x="141"/>
        <item m="1" x="133"/>
        <item x="40"/>
        <item x="109"/>
        <item x="108"/>
        <item x="71"/>
        <item x="39"/>
        <item x="65"/>
        <item x="38"/>
        <item m="1" x="121"/>
        <item x="64"/>
        <item x="37"/>
        <item m="1" x="122"/>
        <item m="1" x="123"/>
        <item x="36"/>
        <item x="85"/>
        <item x="35"/>
        <item x="57"/>
        <item x="96"/>
        <item x="70"/>
        <item x="104"/>
        <item m="1" x="145"/>
        <item x="6"/>
        <item x="34"/>
        <item x="81"/>
        <item x="63"/>
        <item x="16"/>
        <item m="1" x="138"/>
        <item m="1" x="139"/>
        <item x="103"/>
        <item x="33"/>
        <item x="69"/>
        <item x="68"/>
        <item x="32"/>
        <item x="62"/>
        <item x="67"/>
        <item x="61"/>
        <item x="31"/>
        <item m="1" x="130"/>
        <item x="115"/>
        <item x="30"/>
        <item x="29"/>
        <item x="25"/>
        <item x="102"/>
        <item x="116"/>
        <item x="101"/>
        <item x="28"/>
        <item x="4"/>
        <item x="60"/>
        <item x="23"/>
        <item x="59"/>
        <item m="1" x="142"/>
        <item x="22"/>
        <item m="1" x="132"/>
        <item x="51"/>
        <item m="1" x="143"/>
        <item x="10"/>
        <item m="1" x="144"/>
        <item x="21"/>
        <item x="56"/>
        <item x="54"/>
        <item x="20"/>
        <item m="1" x="134"/>
        <item x="19"/>
        <item x="18"/>
        <item m="1" x="135"/>
        <item x="55"/>
        <item m="1" x="136"/>
        <item x="58"/>
        <item x="117"/>
        <item m="1" x="124"/>
        <item x="98"/>
        <item m="1" x="126"/>
        <item x="17"/>
        <item x="97"/>
        <item x="114"/>
        <item x="80"/>
        <item m="1" x="137"/>
        <item x="5"/>
        <item x="24"/>
        <item x="113"/>
        <item x="84"/>
        <item x="50"/>
        <item x="92"/>
        <item x="112"/>
        <item x="9"/>
        <item x="49"/>
        <item x="48"/>
        <item x="91"/>
        <item x="83"/>
        <item x="27"/>
        <item x="8"/>
        <item x="82"/>
        <item x="7"/>
        <item m="1" x="127"/>
        <item x="47"/>
        <item x="111"/>
        <item x="95"/>
        <item x="89"/>
        <item m="1" x="140"/>
        <item x="79"/>
        <item x="78"/>
        <item x="77"/>
        <item x="110"/>
        <item m="1" x="128"/>
        <item x="90"/>
        <item x="76"/>
        <item x="26"/>
        <item m="1" x="129"/>
        <item m="1" x="131"/>
        <item x="75"/>
        <item x="2"/>
        <item x="1"/>
        <item x="11"/>
        <item x="74"/>
        <item m="1" x="119"/>
        <item x="0"/>
        <item x="46"/>
        <item m="1" x="120"/>
        <item x="73"/>
        <item x="88"/>
        <item x="45"/>
        <item x="3"/>
        <item m="1" x="118"/>
        <item m="1" x="125"/>
        <item x="53"/>
        <item x="13"/>
        <item x="42"/>
        <item x="106"/>
        <item x="107"/>
        <item x="12"/>
        <item x="14"/>
        <item x="15"/>
        <item x="41"/>
        <item x="43"/>
        <item x="44"/>
        <item x="52"/>
        <item x="86"/>
        <item x="87"/>
        <item x="93"/>
        <item x="94"/>
        <item x="99"/>
        <item x="100"/>
      </items>
    </pivotField>
    <pivotField axis="axisRow" compact="0" outline="0" showAll="0" defaultSubtotal="0">
      <items count="146">
        <item x="105"/>
        <item x="66"/>
        <item x="72"/>
        <item m="1" x="120"/>
        <item m="1" x="138"/>
        <item x="40"/>
        <item x="109"/>
        <item x="108"/>
        <item x="71"/>
        <item x="39"/>
        <item x="65"/>
        <item x="38"/>
        <item m="1" x="129"/>
        <item x="64"/>
        <item x="37"/>
        <item m="1" x="140"/>
        <item m="1" x="130"/>
        <item x="36"/>
        <item x="85"/>
        <item x="35"/>
        <item x="57"/>
        <item x="96"/>
        <item x="70"/>
        <item x="104"/>
        <item m="1" x="121"/>
        <item x="6"/>
        <item x="34"/>
        <item x="81"/>
        <item x="63"/>
        <item x="16"/>
        <item m="1" x="141"/>
        <item m="1" x="124"/>
        <item x="103"/>
        <item x="33"/>
        <item x="69"/>
        <item x="68"/>
        <item x="32"/>
        <item x="62"/>
        <item x="67"/>
        <item x="61"/>
        <item x="31"/>
        <item m="1" x="127"/>
        <item x="115"/>
        <item x="30"/>
        <item x="29"/>
        <item x="25"/>
        <item x="102"/>
        <item x="116"/>
        <item x="101"/>
        <item x="28"/>
        <item x="4"/>
        <item x="60"/>
        <item x="23"/>
        <item x="59"/>
        <item m="1" x="125"/>
        <item x="22"/>
        <item m="1" x="126"/>
        <item x="51"/>
        <item m="1" x="143"/>
        <item x="10"/>
        <item m="1" x="144"/>
        <item x="21"/>
        <item x="56"/>
        <item x="54"/>
        <item x="20"/>
        <item m="1" x="142"/>
        <item x="19"/>
        <item x="18"/>
        <item m="1" x="137"/>
        <item x="55"/>
        <item m="1" x="119"/>
        <item x="58"/>
        <item x="117"/>
        <item m="1" x="131"/>
        <item x="98"/>
        <item m="1" x="122"/>
        <item x="17"/>
        <item x="97"/>
        <item x="114"/>
        <item x="80"/>
        <item m="1" x="136"/>
        <item x="5"/>
        <item x="24"/>
        <item x="113"/>
        <item x="84"/>
        <item x="50"/>
        <item x="92"/>
        <item x="112"/>
        <item x="9"/>
        <item x="49"/>
        <item x="48"/>
        <item x="91"/>
        <item x="83"/>
        <item x="27"/>
        <item x="8"/>
        <item x="82"/>
        <item x="7"/>
        <item m="1" x="123"/>
        <item x="47"/>
        <item x="111"/>
        <item x="95"/>
        <item x="89"/>
        <item m="1" x="132"/>
        <item x="79"/>
        <item x="78"/>
        <item x="77"/>
        <item x="110"/>
        <item m="1" x="128"/>
        <item x="90"/>
        <item x="76"/>
        <item x="26"/>
        <item m="1" x="145"/>
        <item m="1" x="134"/>
        <item x="75"/>
        <item x="2"/>
        <item x="1"/>
        <item x="11"/>
        <item x="74"/>
        <item m="1" x="133"/>
        <item x="0"/>
        <item x="46"/>
        <item m="1" x="135"/>
        <item x="73"/>
        <item x="88"/>
        <item x="45"/>
        <item x="3"/>
        <item m="1" x="118"/>
        <item m="1" x="139"/>
        <item x="53"/>
        <item x="13"/>
        <item x="42"/>
        <item x="106"/>
        <item x="107"/>
        <item x="12"/>
        <item x="14"/>
        <item x="15"/>
        <item x="41"/>
        <item x="43"/>
        <item x="44"/>
        <item x="52"/>
        <item x="86"/>
        <item x="87"/>
        <item x="93"/>
        <item x="94"/>
        <item x="99"/>
        <item x="100"/>
      </items>
    </pivotField>
    <pivotField axis="axisRow" compact="0" outline="0" showAll="0" defaultSubtotal="0">
      <items count="3">
        <item x="0"/>
        <item m="1" x="2"/>
        <item x="1"/>
      </items>
    </pivotField>
    <pivotField compact="0" outline="0" showAll="0" defaultSubtotal="0"/>
    <pivotField axis="axisRow" compact="0" outline="0" showAll="0" sortType="ascending" defaultSubtotal="0">
      <items count="76">
        <item m="1" x="23"/>
        <item x="5"/>
        <item m="1" x="62"/>
        <item m="1" x="25"/>
        <item m="1" x="27"/>
        <item m="1" x="65"/>
        <item x="3"/>
        <item m="1" x="20"/>
        <item m="1" x="42"/>
        <item x="13"/>
        <item m="1" x="38"/>
        <item m="1" x="69"/>
        <item m="1" x="52"/>
        <item m="1" x="18"/>
        <item x="1"/>
        <item x="10"/>
        <item x="4"/>
        <item x="9"/>
        <item m="1" x="73"/>
        <item m="1" x="43"/>
        <item m="1" x="41"/>
        <item x="15"/>
        <item m="1" x="28"/>
        <item m="1" x="70"/>
        <item m="1" x="75"/>
        <item m="1" x="35"/>
        <item x="17"/>
        <item m="1" x="36"/>
        <item x="7"/>
        <item m="1" x="33"/>
        <item m="1" x="53"/>
        <item m="1" x="60"/>
        <item m="1" x="44"/>
        <item m="1" x="22"/>
        <item x="16"/>
        <item m="1" x="49"/>
        <item m="1" x="66"/>
        <item m="1" x="46"/>
        <item m="1" x="37"/>
        <item m="1" x="26"/>
        <item m="1" x="24"/>
        <item m="1" x="67"/>
        <item m="1" x="39"/>
        <item m="1" x="29"/>
        <item m="1" x="31"/>
        <item m="1" x="30"/>
        <item m="1" x="59"/>
        <item m="1" x="72"/>
        <item m="1" x="40"/>
        <item m="1" x="21"/>
        <item m="1" x="74"/>
        <item m="1" x="54"/>
        <item m="1" x="50"/>
        <item m="1" x="58"/>
        <item m="1" x="57"/>
        <item x="14"/>
        <item m="1" x="34"/>
        <item m="1" x="68"/>
        <item m="1" x="61"/>
        <item m="1" x="45"/>
        <item m="1" x="32"/>
        <item x="12"/>
        <item x="6"/>
        <item m="1" x="48"/>
        <item x="0"/>
        <item m="1" x="63"/>
        <item m="1" x="71"/>
        <item x="8"/>
        <item m="1" x="47"/>
        <item x="11"/>
        <item m="1" x="55"/>
        <item m="1" x="64"/>
        <item m="1" x="56"/>
        <item m="1" x="51"/>
        <item x="2"/>
        <item m="1" x="19"/>
      </items>
    </pivotField>
    <pivotField compact="0" outline="0" showAll="0" defaultSubtotal="0"/>
    <pivotField dataField="1" compact="0" outline="0" dragToRow="0" dragToCol="0" dragToPage="0" showAll="0" defaultSubtotal="0"/>
  </pivotFields>
  <rowFields count="4">
    <field x="7"/>
    <field x="5"/>
    <field x="3"/>
    <field x="4"/>
  </rowFields>
  <rowItems count="242">
    <i>
      <x v="1"/>
      <x/>
      <x v="57"/>
      <x v="57"/>
    </i>
    <i r="2">
      <x v="81"/>
      <x v="81"/>
    </i>
    <i r="2">
      <x v="82"/>
      <x v="82"/>
    </i>
    <i r="2">
      <x v="85"/>
      <x v="85"/>
    </i>
    <i r="2">
      <x v="89"/>
      <x v="89"/>
    </i>
    <i r="2">
      <x v="90"/>
      <x v="90"/>
    </i>
    <i r="2">
      <x v="94"/>
      <x v="94"/>
    </i>
    <i r="2">
      <x v="96"/>
      <x v="96"/>
    </i>
    <i r="2">
      <x v="98"/>
      <x v="98"/>
    </i>
    <i r="2">
      <x v="120"/>
      <x v="120"/>
    </i>
    <i r="2">
      <x v="124"/>
      <x v="124"/>
    </i>
    <i r="1">
      <x v="2"/>
      <x v="128"/>
      <x v="128"/>
    </i>
    <i r="2">
      <x v="137"/>
      <x v="137"/>
    </i>
    <i r="2">
      <x v="138"/>
      <x v="138"/>
    </i>
    <i r="2">
      <x v="139"/>
      <x v="139"/>
    </i>
    <i>
      <x v="6"/>
      <x/>
      <x v="45"/>
      <x v="45"/>
    </i>
    <i r="2">
      <x v="93"/>
      <x v="93"/>
    </i>
    <i r="2">
      <x v="94"/>
      <x v="94"/>
    </i>
    <i r="2">
      <x v="110"/>
      <x v="110"/>
    </i>
    <i r="2">
      <x v="114"/>
      <x v="114"/>
    </i>
    <i r="2">
      <x v="119"/>
      <x v="119"/>
    </i>
    <i r="1">
      <x v="2"/>
      <x v="130"/>
      <x v="130"/>
    </i>
    <i r="2">
      <x v="136"/>
      <x v="136"/>
    </i>
    <i>
      <x v="9"/>
      <x/>
      <x v="21"/>
      <x v="21"/>
    </i>
    <i r="2">
      <x v="86"/>
      <x v="86"/>
    </i>
    <i r="2">
      <x v="91"/>
      <x v="91"/>
    </i>
    <i r="2">
      <x v="95"/>
      <x v="95"/>
    </i>
    <i r="2">
      <x v="100"/>
      <x v="100"/>
    </i>
    <i r="2">
      <x v="108"/>
      <x v="108"/>
    </i>
    <i r="2">
      <x v="114"/>
      <x v="114"/>
    </i>
    <i r="2">
      <x v="115"/>
      <x v="115"/>
    </i>
    <i r="1">
      <x v="2"/>
      <x v="142"/>
      <x v="142"/>
    </i>
    <i r="2">
      <x v="143"/>
      <x v="143"/>
    </i>
    <i>
      <x v="14"/>
      <x/>
      <x v="25"/>
      <x v="25"/>
    </i>
    <i r="2">
      <x v="50"/>
      <x v="50"/>
    </i>
    <i r="2">
      <x v="59"/>
      <x v="59"/>
    </i>
    <i r="2">
      <x v="81"/>
      <x v="81"/>
    </i>
    <i r="2">
      <x v="88"/>
      <x v="88"/>
    </i>
    <i r="2">
      <x v="94"/>
      <x v="94"/>
    </i>
    <i r="2">
      <x v="96"/>
      <x v="96"/>
    </i>
    <i r="2">
      <x v="116"/>
      <x v="116"/>
    </i>
    <i r="2">
      <x v="119"/>
      <x v="119"/>
    </i>
    <i r="1">
      <x v="2"/>
      <x v="129"/>
      <x v="129"/>
    </i>
    <i r="2">
      <x v="133"/>
      <x v="133"/>
    </i>
    <i r="2">
      <x v="134"/>
      <x v="134"/>
    </i>
    <i r="2">
      <x v="135"/>
      <x v="135"/>
    </i>
    <i>
      <x v="15"/>
      <x/>
      <x v="2"/>
      <x v="2"/>
    </i>
    <i r="2">
      <x v="8"/>
      <x v="8"/>
    </i>
    <i r="2">
      <x v="9"/>
      <x v="9"/>
    </i>
    <i r="2">
      <x v="10"/>
      <x v="10"/>
    </i>
    <i r="2">
      <x v="14"/>
      <x v="14"/>
    </i>
    <i r="2">
      <x v="22"/>
      <x v="22"/>
    </i>
    <i r="2">
      <x v="34"/>
      <x v="34"/>
    </i>
    <i r="2">
      <x v="35"/>
      <x v="35"/>
    </i>
    <i r="2">
      <x v="37"/>
      <x v="37"/>
    </i>
    <i r="2">
      <x v="38"/>
      <x v="38"/>
    </i>
    <i r="2">
      <x v="44"/>
      <x v="44"/>
    </i>
    <i r="2">
      <x v="49"/>
      <x v="49"/>
    </i>
    <i r="2">
      <x v="50"/>
      <x v="50"/>
    </i>
    <i>
      <x v="16"/>
      <x/>
      <x v="5"/>
      <x v="5"/>
    </i>
    <i r="2">
      <x v="9"/>
      <x v="9"/>
    </i>
    <i r="2">
      <x v="11"/>
      <x v="11"/>
    </i>
    <i r="2">
      <x v="14"/>
      <x v="14"/>
    </i>
    <i r="2">
      <x v="17"/>
      <x v="17"/>
    </i>
    <i r="2">
      <x v="19"/>
      <x v="19"/>
    </i>
    <i r="2">
      <x v="26"/>
      <x v="26"/>
    </i>
    <i r="2">
      <x v="33"/>
      <x v="33"/>
    </i>
    <i r="2">
      <x v="36"/>
      <x v="36"/>
    </i>
    <i r="2">
      <x v="40"/>
      <x v="40"/>
    </i>
    <i r="2">
      <x v="43"/>
      <x v="43"/>
    </i>
    <i r="2">
      <x v="44"/>
      <x v="44"/>
    </i>
    <i r="2">
      <x v="49"/>
      <x v="49"/>
    </i>
    <i r="2">
      <x v="50"/>
      <x v="50"/>
    </i>
    <i>
      <x v="17"/>
      <x/>
      <x v="1"/>
      <x v="1"/>
    </i>
    <i r="2">
      <x v="10"/>
      <x v="10"/>
    </i>
    <i r="2">
      <x v="13"/>
      <x v="13"/>
    </i>
    <i r="2">
      <x v="14"/>
      <x v="14"/>
    </i>
    <i r="2">
      <x v="20"/>
      <x v="20"/>
    </i>
    <i r="2">
      <x v="25"/>
      <x v="25"/>
    </i>
    <i r="2">
      <x v="28"/>
      <x v="28"/>
    </i>
    <i r="2">
      <x v="37"/>
      <x v="37"/>
    </i>
    <i r="2">
      <x v="39"/>
      <x v="39"/>
    </i>
    <i r="2">
      <x v="49"/>
      <x v="49"/>
    </i>
    <i>
      <x v="21"/>
      <x/>
      <x v="21"/>
      <x v="21"/>
    </i>
    <i r="2">
      <x v="28"/>
      <x v="28"/>
    </i>
    <i r="2">
      <x v="48"/>
      <x v="48"/>
    </i>
    <i r="2">
      <x v="57"/>
      <x v="57"/>
    </i>
    <i r="2">
      <x v="59"/>
      <x v="59"/>
    </i>
    <i r="2">
      <x v="67"/>
      <x v="67"/>
    </i>
    <i r="2">
      <x v="81"/>
      <x v="81"/>
    </i>
    <i r="2">
      <x v="84"/>
      <x v="84"/>
    </i>
    <i r="2">
      <x v="93"/>
      <x v="93"/>
    </i>
    <i r="2">
      <x v="94"/>
      <x v="94"/>
    </i>
    <i r="2">
      <x v="96"/>
      <x v="96"/>
    </i>
    <i r="2">
      <x v="101"/>
      <x v="101"/>
    </i>
    <i r="2">
      <x v="103"/>
      <x v="103"/>
    </i>
    <i r="2">
      <x v="109"/>
      <x v="109"/>
    </i>
    <i r="2">
      <x v="120"/>
      <x v="120"/>
    </i>
    <i r="2">
      <x v="122"/>
      <x v="122"/>
    </i>
    <i r="2">
      <x v="124"/>
      <x v="124"/>
    </i>
    <i r="1">
      <x v="2"/>
      <x v="131"/>
      <x v="131"/>
    </i>
    <i r="2">
      <x v="132"/>
      <x v="132"/>
    </i>
    <i r="2">
      <x v="133"/>
      <x v="133"/>
    </i>
    <i r="2">
      <x v="134"/>
      <x v="134"/>
    </i>
    <i r="2">
      <x v="141"/>
      <x v="141"/>
    </i>
    <i r="2">
      <x v="144"/>
      <x v="144"/>
    </i>
    <i r="2">
      <x v="145"/>
      <x v="145"/>
    </i>
    <i>
      <x v="26"/>
      <x/>
      <x v="6"/>
      <x v="6"/>
    </i>
    <i r="2">
      <x v="7"/>
      <x v="7"/>
    </i>
    <i r="2">
      <x v="9"/>
      <x v="9"/>
    </i>
    <i r="2">
      <x v="10"/>
      <x v="10"/>
    </i>
    <i r="2">
      <x v="11"/>
      <x v="11"/>
    </i>
    <i r="2">
      <x v="14"/>
      <x v="14"/>
    </i>
    <i r="2">
      <x v="17"/>
      <x v="17"/>
    </i>
    <i r="2">
      <x v="19"/>
      <x v="19"/>
    </i>
    <i r="2">
      <x v="27"/>
      <x v="27"/>
    </i>
    <i r="2">
      <x v="32"/>
      <x v="32"/>
    </i>
    <i r="2">
      <x v="36"/>
      <x v="36"/>
    </i>
    <i r="2">
      <x v="39"/>
      <x v="39"/>
    </i>
    <i r="2">
      <x v="42"/>
      <x v="42"/>
    </i>
    <i r="2">
      <x v="43"/>
      <x v="43"/>
    </i>
    <i r="2">
      <x v="47"/>
      <x v="47"/>
    </i>
    <i r="2">
      <x v="48"/>
      <x v="48"/>
    </i>
    <i r="2">
      <x v="49"/>
      <x v="49"/>
    </i>
    <i>
      <x v="28"/>
      <x/>
      <x v="19"/>
      <x v="19"/>
    </i>
    <i r="2">
      <x v="29"/>
      <x v="29"/>
    </i>
    <i r="2">
      <x v="62"/>
      <x v="62"/>
    </i>
    <i r="2">
      <x v="64"/>
      <x v="64"/>
    </i>
    <i r="2">
      <x v="67"/>
      <x v="67"/>
    </i>
    <i r="2">
      <x v="69"/>
      <x v="69"/>
    </i>
    <i r="2">
      <x v="82"/>
      <x v="82"/>
    </i>
    <i>
      <x v="34"/>
      <x/>
      <x/>
      <x/>
    </i>
    <i r="2">
      <x v="2"/>
      <x v="2"/>
    </i>
    <i r="2">
      <x v="11"/>
      <x v="11"/>
    </i>
    <i r="2">
      <x v="13"/>
      <x v="13"/>
    </i>
    <i r="2">
      <x v="23"/>
      <x v="23"/>
    </i>
    <i r="2">
      <x v="26"/>
      <x v="26"/>
    </i>
    <i r="2">
      <x v="32"/>
      <x v="32"/>
    </i>
    <i r="2">
      <x v="39"/>
      <x v="39"/>
    </i>
    <i r="2">
      <x v="46"/>
      <x v="46"/>
    </i>
    <i>
      <x v="55"/>
      <x/>
      <x v="1"/>
      <x v="1"/>
    </i>
    <i r="2">
      <x v="53"/>
      <x v="53"/>
    </i>
    <i r="2">
      <x v="61"/>
      <x v="61"/>
    </i>
    <i r="2">
      <x v="62"/>
      <x v="62"/>
    </i>
    <i r="2">
      <x v="63"/>
      <x v="63"/>
    </i>
    <i r="2">
      <x v="64"/>
      <x v="64"/>
    </i>
    <i r="2">
      <x v="74"/>
      <x v="74"/>
    </i>
    <i r="2">
      <x v="77"/>
      <x v="77"/>
    </i>
    <i r="2">
      <x v="79"/>
      <x v="79"/>
    </i>
    <i r="2">
      <x v="81"/>
      <x v="81"/>
    </i>
    <i>
      <x v="61"/>
      <x/>
      <x v="49"/>
      <x v="49"/>
    </i>
    <i r="2">
      <x v="94"/>
      <x v="94"/>
    </i>
    <i r="2">
      <x v="96"/>
      <x v="96"/>
    </i>
    <i r="2">
      <x v="101"/>
      <x v="101"/>
    </i>
    <i r="2">
      <x v="105"/>
      <x v="105"/>
    </i>
    <i r="2">
      <x v="113"/>
      <x v="113"/>
    </i>
    <i r="2">
      <x v="114"/>
      <x v="114"/>
    </i>
    <i r="2">
      <x v="123"/>
      <x v="123"/>
    </i>
    <i r="1">
      <x v="2"/>
      <x v="129"/>
      <x v="129"/>
    </i>
    <i r="2">
      <x v="140"/>
      <x v="140"/>
    </i>
    <i r="2">
      <x v="141"/>
      <x v="141"/>
    </i>
    <i>
      <x v="62"/>
      <x/>
      <x v="19"/>
      <x v="19"/>
    </i>
    <i r="2">
      <x v="20"/>
      <x v="20"/>
    </i>
    <i r="2">
      <x v="51"/>
      <x v="51"/>
    </i>
    <i r="2">
      <x v="53"/>
      <x v="53"/>
    </i>
    <i r="2">
      <x v="61"/>
      <x v="61"/>
    </i>
    <i r="2">
      <x v="63"/>
      <x v="63"/>
    </i>
    <i r="2">
      <x v="69"/>
      <x v="69"/>
    </i>
    <i r="2">
      <x v="71"/>
      <x v="71"/>
    </i>
    <i r="2">
      <x v="81"/>
      <x v="81"/>
    </i>
    <i>
      <x v="64"/>
      <x/>
      <x v="13"/>
      <x v="13"/>
    </i>
    <i r="2">
      <x v="21"/>
      <x v="21"/>
    </i>
    <i r="2">
      <x v="22"/>
      <x v="22"/>
    </i>
    <i r="2">
      <x v="23"/>
      <x v="23"/>
    </i>
    <i r="2">
      <x v="26"/>
      <x v="26"/>
    </i>
    <i r="2">
      <x v="50"/>
      <x v="50"/>
    </i>
    <i r="2">
      <x v="81"/>
      <x v="81"/>
    </i>
    <i r="2">
      <x v="82"/>
      <x v="82"/>
    </i>
    <i r="2">
      <x v="83"/>
      <x v="83"/>
    </i>
    <i r="2">
      <x v="85"/>
      <x v="85"/>
    </i>
    <i r="2">
      <x v="87"/>
      <x v="87"/>
    </i>
    <i r="2">
      <x v="92"/>
      <x v="92"/>
    </i>
    <i r="2">
      <x v="95"/>
      <x v="95"/>
    </i>
    <i r="2">
      <x v="98"/>
      <x v="98"/>
    </i>
    <i r="2">
      <x v="99"/>
      <x v="99"/>
    </i>
    <i r="2">
      <x v="106"/>
      <x v="106"/>
    </i>
    <i r="2">
      <x v="108"/>
      <x v="108"/>
    </i>
    <i r="2">
      <x v="114"/>
      <x v="114"/>
    </i>
    <i r="2">
      <x v="115"/>
      <x v="115"/>
    </i>
    <i r="2">
      <x v="119"/>
      <x v="119"/>
    </i>
    <i r="2">
      <x v="125"/>
      <x v="125"/>
    </i>
    <i>
      <x v="67"/>
      <x/>
      <x v="20"/>
      <x v="20"/>
    </i>
    <i r="2">
      <x v="29"/>
      <x v="29"/>
    </i>
    <i r="2">
      <x v="52"/>
      <x v="52"/>
    </i>
    <i r="2">
      <x v="59"/>
      <x v="59"/>
    </i>
    <i r="2">
      <x v="62"/>
      <x v="62"/>
    </i>
    <i r="2">
      <x v="63"/>
      <x v="63"/>
    </i>
    <i r="2">
      <x v="64"/>
      <x v="64"/>
    </i>
    <i r="2">
      <x v="66"/>
      <x v="66"/>
    </i>
    <i r="2">
      <x v="67"/>
      <x v="67"/>
    </i>
    <i r="2">
      <x v="71"/>
      <x v="71"/>
    </i>
    <i r="2">
      <x v="72"/>
      <x v="72"/>
    </i>
    <i r="2">
      <x v="78"/>
      <x v="78"/>
    </i>
    <i r="2">
      <x v="79"/>
      <x v="79"/>
    </i>
    <i r="2">
      <x v="82"/>
      <x v="82"/>
    </i>
    <i>
      <x v="69"/>
      <x/>
      <x v="13"/>
      <x v="13"/>
    </i>
    <i r="2">
      <x v="18"/>
      <x v="18"/>
    </i>
    <i r="2">
      <x v="25"/>
      <x v="25"/>
    </i>
    <i r="2">
      <x v="26"/>
      <x v="26"/>
    </i>
    <i r="2">
      <x v="27"/>
      <x v="27"/>
    </i>
    <i r="2">
      <x v="29"/>
      <x v="29"/>
    </i>
    <i r="2">
      <x v="79"/>
      <x v="79"/>
    </i>
    <i r="2">
      <x v="84"/>
      <x v="84"/>
    </i>
    <i r="2">
      <x v="89"/>
      <x v="89"/>
    </i>
    <i r="2">
      <x v="92"/>
      <x v="92"/>
    </i>
    <i r="2">
      <x v="94"/>
      <x v="94"/>
    </i>
    <i r="2">
      <x v="95"/>
      <x v="95"/>
    </i>
    <i r="2">
      <x v="98"/>
      <x v="98"/>
    </i>
    <i r="2">
      <x v="103"/>
      <x v="103"/>
    </i>
    <i r="2">
      <x v="104"/>
      <x v="104"/>
    </i>
    <i r="2">
      <x v="105"/>
      <x v="105"/>
    </i>
    <i r="2">
      <x v="109"/>
      <x v="109"/>
    </i>
    <i r="2">
      <x v="113"/>
      <x v="113"/>
    </i>
    <i r="2">
      <x v="114"/>
      <x v="114"/>
    </i>
    <i r="2">
      <x v="115"/>
      <x v="115"/>
    </i>
    <i r="2">
      <x v="116"/>
      <x v="116"/>
    </i>
    <i r="2">
      <x v="117"/>
      <x v="117"/>
    </i>
    <i r="2">
      <x v="119"/>
      <x v="119"/>
    </i>
    <i r="2">
      <x v="122"/>
      <x v="122"/>
    </i>
    <i r="2">
      <x v="124"/>
      <x v="124"/>
    </i>
    <i>
      <x v="74"/>
      <x/>
      <x v="29"/>
      <x v="29"/>
    </i>
    <i r="2">
      <x v="52"/>
      <x v="52"/>
    </i>
    <i r="2">
      <x v="55"/>
      <x v="55"/>
    </i>
    <i r="2">
      <x v="59"/>
      <x v="59"/>
    </i>
    <i r="2">
      <x v="61"/>
      <x v="61"/>
    </i>
    <i r="2">
      <x v="64"/>
      <x v="64"/>
    </i>
    <i r="2">
      <x v="66"/>
      <x v="66"/>
    </i>
    <i r="2">
      <x v="67"/>
      <x v="67"/>
    </i>
    <i r="2">
      <x v="76"/>
      <x v="76"/>
    </i>
    <i r="2">
      <x v="81"/>
      <x v="81"/>
    </i>
    <i r="2">
      <x v="82"/>
      <x v="82"/>
    </i>
    <i t="grand">
      <x/>
    </i>
  </rowItems>
  <colItems count="1">
    <i/>
  </colItems>
  <dataFields count="1">
    <dataField name=" Sales Quantity" fld="9" baseField="0" baseItem="0"/>
  </dataFields>
  <pivotTableStyleInfo name="PivotStyleLight16 2" showRowHeaders="0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55E93A9-4DEC-4467-9C6B-4B54FFD0663F}" name="ValueEntry" displayName="ValueEntry" ref="D13:L264" totalsRowCount="1">
  <autoFilter ref="D13:L263" xr:uid="{D55E93A9-4DEC-4467-9C6B-4B54FFD0663F}"/>
  <tableColumns count="9">
    <tableColumn id="1" xr3:uid="{D5627126-C0E3-43CD-955D-A9A8D0FBE27B}" name="Entry No." totalsRowFunction="sum" dataDxfId="8"/>
    <tableColumn id="2" xr3:uid="{BA9190C4-C9FD-4A37-9A8A-2D959BD228E9}" name="Document No." dataDxfId="7"/>
    <tableColumn id="3" xr3:uid="{9EEE2899-3112-46E1-BBEF-D75372929818}" name="Posting Date" dataDxfId="6"/>
    <tableColumn id="4" xr3:uid="{44EA512D-BF23-43F7-9065-BC0AECE50CEC}" name="Item No." dataDxfId="5"/>
    <tableColumn id="5" xr3:uid="{0B17FDC4-F7E5-43A1-B159-C7B6C57DDB99}" name="Item - Description" dataDxfId="4"/>
    <tableColumn id="6" xr3:uid="{B16AE0B8-9051-4FBE-B5CA-A4AA2611FC55}" name="Gen. Prod. Posting Group" dataDxfId="3"/>
    <tableColumn id="7" xr3:uid="{F464764B-7410-4B60-8740-CD26A2480404}" name="Customer No." dataDxfId="2"/>
    <tableColumn id="8" xr3:uid="{9DD8C6B8-1AEF-4F50-9E00-9D538F573628}" name="Customer  Name" dataDxfId="1"/>
    <tableColumn id="9" xr3:uid="{422CE6E6-C662-4528-AAE7-99203590E18F}" name="Item Ledger Entry Quantity" totalsRowFunction="sum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48"/>
  <sheetViews>
    <sheetView showGridLines="0" tabSelected="1" topLeftCell="B2" workbookViewId="0"/>
  </sheetViews>
  <sheetFormatPr defaultRowHeight="15" x14ac:dyDescent="0.25"/>
  <cols>
    <col min="1" max="1" width="9.140625" hidden="1" customWidth="1"/>
    <col min="3" max="3" width="38.140625" customWidth="1"/>
    <col min="4" max="4" width="26.28515625" customWidth="1"/>
    <col min="5" max="5" width="11" bestFit="1" customWidth="1"/>
    <col min="6" max="6" width="30.28515625" customWidth="1"/>
    <col min="7" max="7" width="14.28515625" bestFit="1" customWidth="1"/>
  </cols>
  <sheetData>
    <row r="1" spans="1:7" hidden="1" x14ac:dyDescent="0.25">
      <c r="A1" t="s">
        <v>44</v>
      </c>
    </row>
    <row r="2" spans="1:7" ht="27" x14ac:dyDescent="0.35">
      <c r="C2" s="16" t="s">
        <v>37</v>
      </c>
    </row>
    <row r="3" spans="1:7" ht="22.5" x14ac:dyDescent="0.3">
      <c r="C3" s="15"/>
    </row>
    <row r="4" spans="1:7" x14ac:dyDescent="0.25">
      <c r="C4" s="14" t="s">
        <v>38</v>
      </c>
      <c r="D4" s="14" t="str">
        <f>Report!D6</f>
        <v>1/1/2019..5/1/2019</v>
      </c>
      <c r="E4" s="14"/>
    </row>
    <row r="6" spans="1:7" x14ac:dyDescent="0.25">
      <c r="C6" s="13" t="s">
        <v>25</v>
      </c>
      <c r="D6" s="13" t="s">
        <v>45</v>
      </c>
      <c r="E6" s="13" t="s">
        <v>20</v>
      </c>
      <c r="F6" s="13" t="s">
        <v>22</v>
      </c>
      <c r="G6" t="s">
        <v>39</v>
      </c>
    </row>
    <row r="7" spans="1:7" x14ac:dyDescent="0.25">
      <c r="C7" t="s">
        <v>274</v>
      </c>
      <c r="D7" t="s">
        <v>47</v>
      </c>
      <c r="E7" t="s">
        <v>103</v>
      </c>
      <c r="F7" t="s">
        <v>104</v>
      </c>
      <c r="G7" s="21">
        <v>12</v>
      </c>
    </row>
    <row r="8" spans="1:7" x14ac:dyDescent="0.25">
      <c r="E8" t="s">
        <v>117</v>
      </c>
      <c r="F8" t="s">
        <v>118</v>
      </c>
      <c r="G8" s="21">
        <v>144</v>
      </c>
    </row>
    <row r="9" spans="1:7" x14ac:dyDescent="0.25">
      <c r="E9" t="s">
        <v>119</v>
      </c>
      <c r="F9" t="s">
        <v>120</v>
      </c>
      <c r="G9" s="21">
        <v>1</v>
      </c>
    </row>
    <row r="10" spans="1:7" x14ac:dyDescent="0.25">
      <c r="E10" t="s">
        <v>123</v>
      </c>
      <c r="F10" t="s">
        <v>124</v>
      </c>
      <c r="G10" s="21">
        <v>1</v>
      </c>
    </row>
    <row r="11" spans="1:7" x14ac:dyDescent="0.25">
      <c r="E11" t="s">
        <v>212</v>
      </c>
      <c r="F11" t="s">
        <v>213</v>
      </c>
      <c r="G11" s="21">
        <v>6</v>
      </c>
    </row>
    <row r="12" spans="1:7" x14ac:dyDescent="0.25">
      <c r="E12" t="s">
        <v>210</v>
      </c>
      <c r="F12" t="s">
        <v>211</v>
      </c>
      <c r="G12" s="21">
        <v>144</v>
      </c>
    </row>
    <row r="13" spans="1:7" x14ac:dyDescent="0.25">
      <c r="E13" t="s">
        <v>244</v>
      </c>
      <c r="F13" t="s">
        <v>245</v>
      </c>
      <c r="G13" s="21">
        <v>288</v>
      </c>
    </row>
    <row r="14" spans="1:7" x14ac:dyDescent="0.25">
      <c r="E14" t="s">
        <v>130</v>
      </c>
      <c r="F14" t="s">
        <v>131</v>
      </c>
      <c r="G14" s="21">
        <v>2</v>
      </c>
    </row>
    <row r="15" spans="1:7" x14ac:dyDescent="0.25">
      <c r="E15" t="s">
        <v>132</v>
      </c>
      <c r="F15" t="s">
        <v>133</v>
      </c>
      <c r="G15" s="21">
        <v>13</v>
      </c>
    </row>
    <row r="16" spans="1:7" x14ac:dyDescent="0.25">
      <c r="E16" t="s">
        <v>278</v>
      </c>
      <c r="F16" t="s">
        <v>279</v>
      </c>
      <c r="G16" s="21">
        <v>24</v>
      </c>
    </row>
    <row r="17" spans="3:7" x14ac:dyDescent="0.25">
      <c r="E17" t="s">
        <v>152</v>
      </c>
      <c r="F17" t="s">
        <v>153</v>
      </c>
      <c r="G17" s="21">
        <v>144</v>
      </c>
    </row>
    <row r="18" spans="3:7" x14ac:dyDescent="0.25">
      <c r="D18" t="s">
        <v>201</v>
      </c>
      <c r="E18" t="s">
        <v>202</v>
      </c>
      <c r="F18" t="s">
        <v>203</v>
      </c>
      <c r="G18" s="21">
        <v>144</v>
      </c>
    </row>
    <row r="19" spans="3:7" x14ac:dyDescent="0.25">
      <c r="E19" t="s">
        <v>271</v>
      </c>
      <c r="F19" t="s">
        <v>272</v>
      </c>
      <c r="G19" s="21">
        <v>144</v>
      </c>
    </row>
    <row r="20" spans="3:7" x14ac:dyDescent="0.25">
      <c r="E20" t="s">
        <v>275</v>
      </c>
      <c r="F20" t="s">
        <v>276</v>
      </c>
      <c r="G20" s="21">
        <v>24</v>
      </c>
    </row>
    <row r="21" spans="3:7" x14ac:dyDescent="0.25">
      <c r="E21" t="s">
        <v>280</v>
      </c>
      <c r="F21" t="s">
        <v>281</v>
      </c>
      <c r="G21" s="21">
        <v>12</v>
      </c>
    </row>
    <row r="22" spans="3:7" x14ac:dyDescent="0.25">
      <c r="C22" t="s">
        <v>258</v>
      </c>
      <c r="D22" t="s">
        <v>47</v>
      </c>
      <c r="E22" t="s">
        <v>93</v>
      </c>
      <c r="F22" t="s">
        <v>94</v>
      </c>
      <c r="G22" s="21">
        <v>24</v>
      </c>
    </row>
    <row r="23" spans="3:7" x14ac:dyDescent="0.25">
      <c r="E23" t="s">
        <v>208</v>
      </c>
      <c r="F23" t="s">
        <v>209</v>
      </c>
      <c r="G23" s="21">
        <v>48</v>
      </c>
    </row>
    <row r="24" spans="3:7" x14ac:dyDescent="0.25">
      <c r="E24" t="s">
        <v>244</v>
      </c>
      <c r="F24" t="s">
        <v>245</v>
      </c>
      <c r="G24" s="21">
        <v>7</v>
      </c>
    </row>
    <row r="25" spans="3:7" x14ac:dyDescent="0.25">
      <c r="E25" t="s">
        <v>197</v>
      </c>
      <c r="F25" t="s">
        <v>198</v>
      </c>
      <c r="G25" s="21">
        <v>12</v>
      </c>
    </row>
    <row r="26" spans="3:7" x14ac:dyDescent="0.25">
      <c r="E26" t="s">
        <v>146</v>
      </c>
      <c r="F26" t="s">
        <v>147</v>
      </c>
      <c r="G26" s="21">
        <v>1</v>
      </c>
    </row>
    <row r="27" spans="3:7" x14ac:dyDescent="0.25">
      <c r="E27" t="s">
        <v>235</v>
      </c>
      <c r="F27" t="s">
        <v>236</v>
      </c>
      <c r="G27" s="21">
        <v>6</v>
      </c>
    </row>
    <row r="28" spans="3:7" x14ac:dyDescent="0.25">
      <c r="D28" t="s">
        <v>201</v>
      </c>
      <c r="E28" t="s">
        <v>224</v>
      </c>
      <c r="F28" t="s">
        <v>225</v>
      </c>
      <c r="G28" s="21">
        <v>24</v>
      </c>
    </row>
    <row r="29" spans="3:7" x14ac:dyDescent="0.25">
      <c r="E29" t="s">
        <v>268</v>
      </c>
      <c r="F29" t="s">
        <v>269</v>
      </c>
      <c r="G29" s="21">
        <v>144</v>
      </c>
    </row>
    <row r="30" spans="3:7" x14ac:dyDescent="0.25">
      <c r="C30" t="s">
        <v>322</v>
      </c>
      <c r="D30" t="s">
        <v>47</v>
      </c>
      <c r="E30" t="s">
        <v>63</v>
      </c>
      <c r="F30" t="s">
        <v>64</v>
      </c>
      <c r="G30" s="21">
        <v>156</v>
      </c>
    </row>
    <row r="31" spans="3:7" x14ac:dyDescent="0.25">
      <c r="E31" t="s">
        <v>125</v>
      </c>
      <c r="F31" t="s">
        <v>126</v>
      </c>
      <c r="G31" s="21">
        <v>1</v>
      </c>
    </row>
    <row r="32" spans="3:7" x14ac:dyDescent="0.25">
      <c r="E32" t="s">
        <v>323</v>
      </c>
      <c r="F32" t="s">
        <v>324</v>
      </c>
      <c r="G32" s="21">
        <v>1</v>
      </c>
    </row>
    <row r="33" spans="3:7" x14ac:dyDescent="0.25">
      <c r="E33" t="s">
        <v>128</v>
      </c>
      <c r="F33" t="s">
        <v>129</v>
      </c>
      <c r="G33" s="21">
        <v>1</v>
      </c>
    </row>
    <row r="34" spans="3:7" x14ac:dyDescent="0.25">
      <c r="E34" t="s">
        <v>136</v>
      </c>
      <c r="F34" t="s">
        <v>137</v>
      </c>
      <c r="G34" s="21">
        <v>144</v>
      </c>
    </row>
    <row r="35" spans="3:7" x14ac:dyDescent="0.25">
      <c r="E35" t="s">
        <v>142</v>
      </c>
      <c r="F35" t="s">
        <v>143</v>
      </c>
      <c r="G35" s="21">
        <v>1</v>
      </c>
    </row>
    <row r="36" spans="3:7" x14ac:dyDescent="0.25">
      <c r="E36" t="s">
        <v>146</v>
      </c>
      <c r="F36" t="s">
        <v>147</v>
      </c>
      <c r="G36" s="21">
        <v>144</v>
      </c>
    </row>
    <row r="37" spans="3:7" x14ac:dyDescent="0.25">
      <c r="E37" t="s">
        <v>239</v>
      </c>
      <c r="F37" t="s">
        <v>240</v>
      </c>
      <c r="G37" s="21">
        <v>48</v>
      </c>
    </row>
    <row r="38" spans="3:7" x14ac:dyDescent="0.25">
      <c r="D38" t="s">
        <v>201</v>
      </c>
      <c r="E38" t="s">
        <v>325</v>
      </c>
      <c r="F38" t="s">
        <v>326</v>
      </c>
      <c r="G38" s="21">
        <v>1</v>
      </c>
    </row>
    <row r="39" spans="3:7" x14ac:dyDescent="0.25">
      <c r="E39" t="s">
        <v>327</v>
      </c>
      <c r="F39" t="s">
        <v>328</v>
      </c>
      <c r="G39" s="21">
        <v>144</v>
      </c>
    </row>
    <row r="40" spans="3:7" x14ac:dyDescent="0.25">
      <c r="C40" t="s">
        <v>243</v>
      </c>
      <c r="D40" t="s">
        <v>47</v>
      </c>
      <c r="E40" t="s">
        <v>67</v>
      </c>
      <c r="F40" t="s">
        <v>68</v>
      </c>
      <c r="G40" s="21">
        <v>144</v>
      </c>
    </row>
    <row r="41" spans="3:7" x14ac:dyDescent="0.25">
      <c r="E41" t="s">
        <v>99</v>
      </c>
      <c r="F41" t="s">
        <v>100</v>
      </c>
      <c r="G41" s="21">
        <v>288</v>
      </c>
    </row>
    <row r="42" spans="3:7" x14ac:dyDescent="0.25">
      <c r="E42" t="s">
        <v>105</v>
      </c>
      <c r="F42" t="s">
        <v>106</v>
      </c>
      <c r="G42" s="21">
        <v>1</v>
      </c>
    </row>
    <row r="43" spans="3:7" x14ac:dyDescent="0.25">
      <c r="E43" t="s">
        <v>117</v>
      </c>
      <c r="F43" t="s">
        <v>118</v>
      </c>
      <c r="G43" s="21">
        <v>144</v>
      </c>
    </row>
    <row r="44" spans="3:7" x14ac:dyDescent="0.25">
      <c r="E44" t="s">
        <v>127</v>
      </c>
      <c r="F44" t="s">
        <v>246</v>
      </c>
      <c r="G44" s="21">
        <v>1</v>
      </c>
    </row>
    <row r="45" spans="3:7" x14ac:dyDescent="0.25">
      <c r="E45" t="s">
        <v>244</v>
      </c>
      <c r="F45" t="s">
        <v>245</v>
      </c>
      <c r="G45" s="21">
        <v>2</v>
      </c>
    </row>
    <row r="46" spans="3:7" x14ac:dyDescent="0.25">
      <c r="E46" t="s">
        <v>130</v>
      </c>
      <c r="F46" t="s">
        <v>131</v>
      </c>
      <c r="G46" s="21">
        <v>1</v>
      </c>
    </row>
    <row r="47" spans="3:7" x14ac:dyDescent="0.25">
      <c r="E47" t="s">
        <v>199</v>
      </c>
      <c r="F47" t="s">
        <v>200</v>
      </c>
      <c r="G47" s="21">
        <v>144</v>
      </c>
    </row>
    <row r="48" spans="3:7" x14ac:dyDescent="0.25">
      <c r="E48" t="s">
        <v>235</v>
      </c>
      <c r="F48" t="s">
        <v>236</v>
      </c>
      <c r="G48" s="21">
        <v>144</v>
      </c>
    </row>
    <row r="49" spans="3:7" x14ac:dyDescent="0.25">
      <c r="D49" t="s">
        <v>201</v>
      </c>
      <c r="E49" t="s">
        <v>222</v>
      </c>
      <c r="F49" t="s">
        <v>223</v>
      </c>
      <c r="G49" s="21">
        <v>144</v>
      </c>
    </row>
    <row r="50" spans="3:7" x14ac:dyDescent="0.25">
      <c r="E50" t="s">
        <v>247</v>
      </c>
      <c r="F50" t="s">
        <v>248</v>
      </c>
      <c r="G50" s="21">
        <v>144</v>
      </c>
    </row>
    <row r="51" spans="3:7" x14ac:dyDescent="0.25">
      <c r="E51" t="s">
        <v>249</v>
      </c>
      <c r="F51" t="s">
        <v>250</v>
      </c>
      <c r="G51" s="21">
        <v>144</v>
      </c>
    </row>
    <row r="52" spans="3:7" x14ac:dyDescent="0.25">
      <c r="E52" t="s">
        <v>251</v>
      </c>
      <c r="F52" t="s">
        <v>252</v>
      </c>
      <c r="G52" s="21">
        <v>144</v>
      </c>
    </row>
    <row r="53" spans="3:7" x14ac:dyDescent="0.25">
      <c r="C53" t="s">
        <v>192</v>
      </c>
      <c r="D53" t="s">
        <v>47</v>
      </c>
      <c r="E53" t="s">
        <v>48</v>
      </c>
      <c r="F53" t="s">
        <v>49</v>
      </c>
      <c r="G53" s="21">
        <v>48</v>
      </c>
    </row>
    <row r="54" spans="3:7" x14ac:dyDescent="0.25">
      <c r="E54" t="s">
        <v>50</v>
      </c>
      <c r="F54" t="s">
        <v>51</v>
      </c>
      <c r="G54" s="21">
        <v>48</v>
      </c>
    </row>
    <row r="55" spans="3:7" x14ac:dyDescent="0.25">
      <c r="E55" t="s">
        <v>214</v>
      </c>
      <c r="F55" t="s">
        <v>215</v>
      </c>
      <c r="G55" s="21">
        <v>24</v>
      </c>
    </row>
    <row r="56" spans="3:7" x14ac:dyDescent="0.25">
      <c r="E56" t="s">
        <v>294</v>
      </c>
      <c r="F56" t="s">
        <v>295</v>
      </c>
      <c r="G56" s="21">
        <v>144</v>
      </c>
    </row>
    <row r="57" spans="3:7" x14ac:dyDescent="0.25">
      <c r="E57" t="s">
        <v>266</v>
      </c>
      <c r="F57" t="s">
        <v>267</v>
      </c>
      <c r="G57" s="21">
        <v>6</v>
      </c>
    </row>
    <row r="58" spans="3:7" x14ac:dyDescent="0.25">
      <c r="E58" t="s">
        <v>65</v>
      </c>
      <c r="F58" t="s">
        <v>66</v>
      </c>
      <c r="G58" s="21">
        <v>144</v>
      </c>
    </row>
    <row r="59" spans="3:7" x14ac:dyDescent="0.25">
      <c r="E59" t="s">
        <v>297</v>
      </c>
      <c r="F59" t="s">
        <v>298</v>
      </c>
      <c r="G59" s="21">
        <v>288</v>
      </c>
    </row>
    <row r="60" spans="3:7" x14ac:dyDescent="0.25">
      <c r="E60" t="s">
        <v>81</v>
      </c>
      <c r="F60" t="s">
        <v>82</v>
      </c>
      <c r="G60" s="21">
        <v>288</v>
      </c>
    </row>
    <row r="61" spans="3:7" x14ac:dyDescent="0.25">
      <c r="E61" t="s">
        <v>83</v>
      </c>
      <c r="F61" t="s">
        <v>84</v>
      </c>
      <c r="G61" s="21">
        <v>144</v>
      </c>
    </row>
    <row r="62" spans="3:7" x14ac:dyDescent="0.25">
      <c r="E62" t="s">
        <v>85</v>
      </c>
      <c r="F62" t="s">
        <v>86</v>
      </c>
      <c r="G62" s="21">
        <v>288</v>
      </c>
    </row>
    <row r="63" spans="3:7" x14ac:dyDescent="0.25">
      <c r="E63" t="s">
        <v>216</v>
      </c>
      <c r="F63" t="s">
        <v>217</v>
      </c>
      <c r="G63" s="21">
        <v>1</v>
      </c>
    </row>
    <row r="64" spans="3:7" x14ac:dyDescent="0.25">
      <c r="E64" t="s">
        <v>97</v>
      </c>
      <c r="F64" t="s">
        <v>98</v>
      </c>
      <c r="G64" s="21">
        <v>144</v>
      </c>
    </row>
    <row r="65" spans="3:7" x14ac:dyDescent="0.25">
      <c r="E65" t="s">
        <v>99</v>
      </c>
      <c r="F65" t="s">
        <v>100</v>
      </c>
      <c r="G65" s="21">
        <v>144</v>
      </c>
    </row>
    <row r="66" spans="3:7" x14ac:dyDescent="0.25">
      <c r="C66" t="s">
        <v>261</v>
      </c>
      <c r="D66" t="s">
        <v>47</v>
      </c>
      <c r="E66" t="s">
        <v>193</v>
      </c>
      <c r="F66" t="s">
        <v>194</v>
      </c>
      <c r="G66" s="21">
        <v>48</v>
      </c>
    </row>
    <row r="67" spans="3:7" x14ac:dyDescent="0.25">
      <c r="E67" t="s">
        <v>214</v>
      </c>
      <c r="F67" t="s">
        <v>215</v>
      </c>
      <c r="G67" s="21">
        <v>144</v>
      </c>
    </row>
    <row r="68" spans="3:7" x14ac:dyDescent="0.25">
      <c r="E68" t="s">
        <v>52</v>
      </c>
      <c r="F68" t="s">
        <v>53</v>
      </c>
      <c r="G68" s="21">
        <v>2</v>
      </c>
    </row>
    <row r="69" spans="3:7" x14ac:dyDescent="0.25">
      <c r="E69" t="s">
        <v>266</v>
      </c>
      <c r="F69" t="s">
        <v>267</v>
      </c>
      <c r="G69" s="21">
        <v>144</v>
      </c>
    </row>
    <row r="70" spans="3:7" x14ac:dyDescent="0.25">
      <c r="E70" t="s">
        <v>55</v>
      </c>
      <c r="F70" t="s">
        <v>56</v>
      </c>
      <c r="G70" s="21">
        <v>144</v>
      </c>
    </row>
    <row r="71" spans="3:7" x14ac:dyDescent="0.25">
      <c r="E71" t="s">
        <v>59</v>
      </c>
      <c r="F71" t="s">
        <v>60</v>
      </c>
      <c r="G71" s="21">
        <v>144</v>
      </c>
    </row>
    <row r="72" spans="3:7" x14ac:dyDescent="0.25">
      <c r="E72" t="s">
        <v>69</v>
      </c>
      <c r="F72" t="s">
        <v>70</v>
      </c>
      <c r="G72" s="21">
        <v>144</v>
      </c>
    </row>
    <row r="73" spans="3:7" x14ac:dyDescent="0.25">
      <c r="E73" t="s">
        <v>79</v>
      </c>
      <c r="F73" t="s">
        <v>80</v>
      </c>
      <c r="G73" s="21">
        <v>145</v>
      </c>
    </row>
    <row r="74" spans="3:7" x14ac:dyDescent="0.25">
      <c r="E74" t="s">
        <v>264</v>
      </c>
      <c r="F74" t="s">
        <v>265</v>
      </c>
      <c r="G74" s="21">
        <v>144</v>
      </c>
    </row>
    <row r="75" spans="3:7" x14ac:dyDescent="0.25">
      <c r="E75" t="s">
        <v>89</v>
      </c>
      <c r="F75" t="s">
        <v>90</v>
      </c>
      <c r="G75" s="21">
        <v>1</v>
      </c>
    </row>
    <row r="76" spans="3:7" x14ac:dyDescent="0.25">
      <c r="E76" t="s">
        <v>262</v>
      </c>
      <c r="F76" t="s">
        <v>263</v>
      </c>
      <c r="G76" s="21">
        <v>144</v>
      </c>
    </row>
    <row r="77" spans="3:7" x14ac:dyDescent="0.25">
      <c r="E77" t="s">
        <v>216</v>
      </c>
      <c r="F77" t="s">
        <v>217</v>
      </c>
      <c r="G77" s="21">
        <v>144</v>
      </c>
    </row>
    <row r="78" spans="3:7" x14ac:dyDescent="0.25">
      <c r="E78" t="s">
        <v>97</v>
      </c>
      <c r="F78" t="s">
        <v>98</v>
      </c>
      <c r="G78" s="21">
        <v>144</v>
      </c>
    </row>
    <row r="79" spans="3:7" x14ac:dyDescent="0.25">
      <c r="E79" t="s">
        <v>99</v>
      </c>
      <c r="F79" t="s">
        <v>100</v>
      </c>
      <c r="G79" s="21">
        <v>144</v>
      </c>
    </row>
    <row r="80" spans="3:7" x14ac:dyDescent="0.25">
      <c r="C80" t="s">
        <v>292</v>
      </c>
      <c r="D80" t="s">
        <v>47</v>
      </c>
      <c r="E80" t="s">
        <v>190</v>
      </c>
      <c r="F80" t="s">
        <v>191</v>
      </c>
      <c r="G80" s="21">
        <v>288</v>
      </c>
    </row>
    <row r="81" spans="3:7" x14ac:dyDescent="0.25">
      <c r="E81" t="s">
        <v>294</v>
      </c>
      <c r="F81" t="s">
        <v>295</v>
      </c>
      <c r="G81" s="21">
        <v>144</v>
      </c>
    </row>
    <row r="82" spans="3:7" x14ac:dyDescent="0.25">
      <c r="E82" t="s">
        <v>54</v>
      </c>
      <c r="F82" t="s">
        <v>293</v>
      </c>
      <c r="G82" s="21">
        <v>144</v>
      </c>
    </row>
    <row r="83" spans="3:7" x14ac:dyDescent="0.25">
      <c r="E83" t="s">
        <v>266</v>
      </c>
      <c r="F83" t="s">
        <v>267</v>
      </c>
      <c r="G83" s="21">
        <v>144</v>
      </c>
    </row>
    <row r="84" spans="3:7" x14ac:dyDescent="0.25">
      <c r="E84" t="s">
        <v>61</v>
      </c>
      <c r="F84" t="s">
        <v>62</v>
      </c>
      <c r="G84" s="21">
        <v>144</v>
      </c>
    </row>
    <row r="85" spans="3:7" x14ac:dyDescent="0.25">
      <c r="E85" t="s">
        <v>67</v>
      </c>
      <c r="F85" t="s">
        <v>68</v>
      </c>
      <c r="G85" s="21">
        <v>144</v>
      </c>
    </row>
    <row r="86" spans="3:7" x14ac:dyDescent="0.25">
      <c r="E86" t="s">
        <v>73</v>
      </c>
      <c r="F86" t="s">
        <v>74</v>
      </c>
      <c r="G86" s="21">
        <v>6</v>
      </c>
    </row>
    <row r="87" spans="3:7" x14ac:dyDescent="0.25">
      <c r="E87" t="s">
        <v>83</v>
      </c>
      <c r="F87" t="s">
        <v>84</v>
      </c>
      <c r="G87" s="21">
        <v>1</v>
      </c>
    </row>
    <row r="88" spans="3:7" x14ac:dyDescent="0.25">
      <c r="E88" t="s">
        <v>87</v>
      </c>
      <c r="F88" t="s">
        <v>88</v>
      </c>
      <c r="G88" s="21">
        <v>24</v>
      </c>
    </row>
    <row r="89" spans="3:7" x14ac:dyDescent="0.25">
      <c r="E89" t="s">
        <v>97</v>
      </c>
      <c r="F89" t="s">
        <v>98</v>
      </c>
      <c r="G89" s="21">
        <v>145</v>
      </c>
    </row>
    <row r="90" spans="3:7" x14ac:dyDescent="0.25">
      <c r="C90" t="s">
        <v>336</v>
      </c>
      <c r="D90" t="s">
        <v>47</v>
      </c>
      <c r="E90" t="s">
        <v>63</v>
      </c>
      <c r="F90" t="s">
        <v>64</v>
      </c>
      <c r="G90" s="21">
        <v>144</v>
      </c>
    </row>
    <row r="91" spans="3:7" x14ac:dyDescent="0.25">
      <c r="E91" t="s">
        <v>73</v>
      </c>
      <c r="F91" t="s">
        <v>74</v>
      </c>
      <c r="G91" s="21">
        <v>144</v>
      </c>
    </row>
    <row r="92" spans="3:7" x14ac:dyDescent="0.25">
      <c r="E92" t="s">
        <v>95</v>
      </c>
      <c r="F92" t="s">
        <v>96</v>
      </c>
      <c r="G92" s="21">
        <v>48</v>
      </c>
    </row>
    <row r="93" spans="3:7" x14ac:dyDescent="0.25">
      <c r="E93" t="s">
        <v>103</v>
      </c>
      <c r="F93" t="s">
        <v>104</v>
      </c>
      <c r="G93" s="21">
        <v>24</v>
      </c>
    </row>
    <row r="94" spans="3:7" x14ac:dyDescent="0.25">
      <c r="E94" t="s">
        <v>105</v>
      </c>
      <c r="F94" t="s">
        <v>106</v>
      </c>
      <c r="G94" s="21">
        <v>150</v>
      </c>
    </row>
    <row r="95" spans="3:7" x14ac:dyDescent="0.25">
      <c r="E95" t="s">
        <v>110</v>
      </c>
      <c r="F95" t="s">
        <v>111</v>
      </c>
      <c r="G95" s="21">
        <v>12</v>
      </c>
    </row>
    <row r="96" spans="3:7" x14ac:dyDescent="0.25">
      <c r="E96" t="s">
        <v>117</v>
      </c>
      <c r="F96" t="s">
        <v>118</v>
      </c>
      <c r="G96" s="21">
        <v>144</v>
      </c>
    </row>
    <row r="97" spans="4:7" x14ac:dyDescent="0.25">
      <c r="E97" t="s">
        <v>121</v>
      </c>
      <c r="F97" t="s">
        <v>122</v>
      </c>
      <c r="G97" s="21">
        <v>192</v>
      </c>
    </row>
    <row r="98" spans="4:7" x14ac:dyDescent="0.25">
      <c r="E98" t="s">
        <v>208</v>
      </c>
      <c r="F98" t="s">
        <v>209</v>
      </c>
      <c r="G98" s="21">
        <v>145</v>
      </c>
    </row>
    <row r="99" spans="4:7" x14ac:dyDescent="0.25">
      <c r="E99" t="s">
        <v>244</v>
      </c>
      <c r="F99" t="s">
        <v>245</v>
      </c>
      <c r="G99" s="21">
        <v>2</v>
      </c>
    </row>
    <row r="100" spans="4:7" x14ac:dyDescent="0.25">
      <c r="E100" t="s">
        <v>130</v>
      </c>
      <c r="F100" t="s">
        <v>131</v>
      </c>
      <c r="G100" s="21">
        <v>144</v>
      </c>
    </row>
    <row r="101" spans="4:7" x14ac:dyDescent="0.25">
      <c r="E101" t="s">
        <v>204</v>
      </c>
      <c r="F101" t="s">
        <v>205</v>
      </c>
      <c r="G101" s="21">
        <v>49</v>
      </c>
    </row>
    <row r="102" spans="4:7" x14ac:dyDescent="0.25">
      <c r="E102" t="s">
        <v>138</v>
      </c>
      <c r="F102" t="s">
        <v>139</v>
      </c>
      <c r="G102" s="21">
        <v>144</v>
      </c>
    </row>
    <row r="103" spans="4:7" x14ac:dyDescent="0.25">
      <c r="E103" t="s">
        <v>303</v>
      </c>
      <c r="F103" t="s">
        <v>304</v>
      </c>
      <c r="G103" s="21">
        <v>192</v>
      </c>
    </row>
    <row r="104" spans="4:7" x14ac:dyDescent="0.25">
      <c r="E104" t="s">
        <v>278</v>
      </c>
      <c r="F104" t="s">
        <v>279</v>
      </c>
      <c r="G104" s="21">
        <v>144</v>
      </c>
    </row>
    <row r="105" spans="4:7" x14ac:dyDescent="0.25">
      <c r="E105" t="s">
        <v>150</v>
      </c>
      <c r="F105" t="s">
        <v>151</v>
      </c>
      <c r="G105" s="21">
        <v>1</v>
      </c>
    </row>
    <row r="106" spans="4:7" x14ac:dyDescent="0.25">
      <c r="E106" t="s">
        <v>152</v>
      </c>
      <c r="F106" t="s">
        <v>153</v>
      </c>
      <c r="G106" s="21">
        <v>144</v>
      </c>
    </row>
    <row r="107" spans="4:7" x14ac:dyDescent="0.25">
      <c r="D107" t="s">
        <v>201</v>
      </c>
      <c r="E107" t="s">
        <v>226</v>
      </c>
      <c r="F107" t="s">
        <v>227</v>
      </c>
      <c r="G107" s="21">
        <v>144</v>
      </c>
    </row>
    <row r="108" spans="4:7" x14ac:dyDescent="0.25">
      <c r="E108" t="s">
        <v>228</v>
      </c>
      <c r="F108" t="s">
        <v>229</v>
      </c>
      <c r="G108" s="21">
        <v>1</v>
      </c>
    </row>
    <row r="109" spans="4:7" x14ac:dyDescent="0.25">
      <c r="E109" t="s">
        <v>247</v>
      </c>
      <c r="F109" t="s">
        <v>248</v>
      </c>
      <c r="G109" s="21">
        <v>48</v>
      </c>
    </row>
    <row r="110" spans="4:7" x14ac:dyDescent="0.25">
      <c r="E110" t="s">
        <v>249</v>
      </c>
      <c r="F110" t="s">
        <v>250</v>
      </c>
      <c r="G110" s="21">
        <v>48</v>
      </c>
    </row>
    <row r="111" spans="4:7" x14ac:dyDescent="0.25">
      <c r="E111" t="s">
        <v>316</v>
      </c>
      <c r="F111" t="s">
        <v>317</v>
      </c>
      <c r="G111" s="21">
        <v>144</v>
      </c>
    </row>
    <row r="112" spans="4:7" x14ac:dyDescent="0.25">
      <c r="E112" t="s">
        <v>333</v>
      </c>
      <c r="F112" t="s">
        <v>334</v>
      </c>
      <c r="G112" s="21">
        <v>144</v>
      </c>
    </row>
    <row r="113" spans="3:7" x14ac:dyDescent="0.25">
      <c r="E113" t="s">
        <v>337</v>
      </c>
      <c r="F113" t="s">
        <v>338</v>
      </c>
      <c r="G113" s="21">
        <v>144</v>
      </c>
    </row>
    <row r="114" spans="3:7" x14ac:dyDescent="0.25">
      <c r="C114" t="s">
        <v>345</v>
      </c>
      <c r="D114" t="s">
        <v>47</v>
      </c>
      <c r="E114" t="s">
        <v>218</v>
      </c>
      <c r="F114" t="s">
        <v>219</v>
      </c>
      <c r="G114" s="21">
        <v>144</v>
      </c>
    </row>
    <row r="115" spans="3:7" x14ac:dyDescent="0.25">
      <c r="E115" t="s">
        <v>346</v>
      </c>
      <c r="F115" t="s">
        <v>347</v>
      </c>
      <c r="G115" s="21">
        <v>144</v>
      </c>
    </row>
    <row r="116" spans="3:7" x14ac:dyDescent="0.25">
      <c r="E116" t="s">
        <v>214</v>
      </c>
      <c r="F116" t="s">
        <v>215</v>
      </c>
      <c r="G116" s="21">
        <v>144</v>
      </c>
    </row>
    <row r="117" spans="3:7" x14ac:dyDescent="0.25">
      <c r="E117" t="s">
        <v>294</v>
      </c>
      <c r="F117" t="s">
        <v>295</v>
      </c>
      <c r="G117" s="21">
        <v>1</v>
      </c>
    </row>
    <row r="118" spans="3:7" x14ac:dyDescent="0.25">
      <c r="E118" t="s">
        <v>52</v>
      </c>
      <c r="F118" t="s">
        <v>53</v>
      </c>
      <c r="G118" s="21">
        <v>144</v>
      </c>
    </row>
    <row r="119" spans="3:7" x14ac:dyDescent="0.25">
      <c r="E119" t="s">
        <v>266</v>
      </c>
      <c r="F119" t="s">
        <v>267</v>
      </c>
      <c r="G119" s="21">
        <v>144</v>
      </c>
    </row>
    <row r="120" spans="3:7" x14ac:dyDescent="0.25">
      <c r="E120" t="s">
        <v>55</v>
      </c>
      <c r="F120" t="s">
        <v>56</v>
      </c>
      <c r="G120" s="21">
        <v>144</v>
      </c>
    </row>
    <row r="121" spans="3:7" x14ac:dyDescent="0.25">
      <c r="E121" t="s">
        <v>59</v>
      </c>
      <c r="F121" t="s">
        <v>60</v>
      </c>
      <c r="G121" s="21">
        <v>12</v>
      </c>
    </row>
    <row r="122" spans="3:7" x14ac:dyDescent="0.25">
      <c r="E122" t="s">
        <v>71</v>
      </c>
      <c r="F122" t="s">
        <v>72</v>
      </c>
      <c r="G122" s="21">
        <v>144</v>
      </c>
    </row>
    <row r="123" spans="3:7" x14ac:dyDescent="0.25">
      <c r="E123" t="s">
        <v>77</v>
      </c>
      <c r="F123" t="s">
        <v>78</v>
      </c>
      <c r="G123" s="21">
        <v>145</v>
      </c>
    </row>
    <row r="124" spans="3:7" x14ac:dyDescent="0.25">
      <c r="E124" t="s">
        <v>264</v>
      </c>
      <c r="F124" t="s">
        <v>265</v>
      </c>
      <c r="G124" s="21">
        <v>48</v>
      </c>
    </row>
    <row r="125" spans="3:7" x14ac:dyDescent="0.25">
      <c r="E125" t="s">
        <v>87</v>
      </c>
      <c r="F125" t="s">
        <v>88</v>
      </c>
      <c r="G125" s="21">
        <v>192</v>
      </c>
    </row>
    <row r="126" spans="3:7" x14ac:dyDescent="0.25">
      <c r="E126" t="s">
        <v>91</v>
      </c>
      <c r="F126" t="s">
        <v>92</v>
      </c>
      <c r="G126" s="21">
        <v>1</v>
      </c>
    </row>
    <row r="127" spans="3:7" x14ac:dyDescent="0.25">
      <c r="E127" t="s">
        <v>262</v>
      </c>
      <c r="F127" t="s">
        <v>263</v>
      </c>
      <c r="G127" s="21">
        <v>12</v>
      </c>
    </row>
    <row r="128" spans="3:7" x14ac:dyDescent="0.25">
      <c r="E128" t="s">
        <v>220</v>
      </c>
      <c r="F128" t="s">
        <v>221</v>
      </c>
      <c r="G128" s="21">
        <v>144</v>
      </c>
    </row>
    <row r="129" spans="3:7" x14ac:dyDescent="0.25">
      <c r="E129" t="s">
        <v>95</v>
      </c>
      <c r="F129" t="s">
        <v>96</v>
      </c>
      <c r="G129" s="21">
        <v>144</v>
      </c>
    </row>
    <row r="130" spans="3:7" x14ac:dyDescent="0.25">
      <c r="E130" t="s">
        <v>97</v>
      </c>
      <c r="F130" t="s">
        <v>98</v>
      </c>
      <c r="G130" s="21">
        <v>12</v>
      </c>
    </row>
    <row r="131" spans="3:7" x14ac:dyDescent="0.25">
      <c r="C131" t="s">
        <v>286</v>
      </c>
      <c r="D131" t="s">
        <v>47</v>
      </c>
      <c r="E131" t="s">
        <v>59</v>
      </c>
      <c r="F131" t="s">
        <v>60</v>
      </c>
      <c r="G131" s="21">
        <v>144</v>
      </c>
    </row>
    <row r="132" spans="3:7" x14ac:dyDescent="0.25">
      <c r="E132" t="s">
        <v>75</v>
      </c>
      <c r="F132" t="s">
        <v>76</v>
      </c>
      <c r="G132" s="21">
        <v>1</v>
      </c>
    </row>
    <row r="133" spans="3:7" x14ac:dyDescent="0.25">
      <c r="E133" t="s">
        <v>195</v>
      </c>
      <c r="F133" t="s">
        <v>196</v>
      </c>
      <c r="G133" s="21">
        <v>144</v>
      </c>
    </row>
    <row r="134" spans="3:7" x14ac:dyDescent="0.25">
      <c r="E134" t="s">
        <v>254</v>
      </c>
      <c r="F134" t="s">
        <v>255</v>
      </c>
      <c r="G134" s="21">
        <v>48</v>
      </c>
    </row>
    <row r="135" spans="3:7" x14ac:dyDescent="0.25">
      <c r="E135" t="s">
        <v>110</v>
      </c>
      <c r="F135" t="s">
        <v>111</v>
      </c>
      <c r="G135" s="21">
        <v>12</v>
      </c>
    </row>
    <row r="136" spans="3:7" x14ac:dyDescent="0.25">
      <c r="E136" t="s">
        <v>287</v>
      </c>
      <c r="F136" t="s">
        <v>288</v>
      </c>
      <c r="G136" s="21">
        <v>12</v>
      </c>
    </row>
    <row r="137" spans="3:7" x14ac:dyDescent="0.25">
      <c r="E137" t="s">
        <v>119</v>
      </c>
      <c r="F137" t="s">
        <v>120</v>
      </c>
      <c r="G137" s="21">
        <v>7</v>
      </c>
    </row>
    <row r="138" spans="3:7" x14ac:dyDescent="0.25">
      <c r="C138" t="s">
        <v>343</v>
      </c>
      <c r="D138" t="s">
        <v>47</v>
      </c>
      <c r="E138" t="s">
        <v>169</v>
      </c>
      <c r="F138" t="s">
        <v>170</v>
      </c>
      <c r="G138" s="21">
        <v>60</v>
      </c>
    </row>
    <row r="139" spans="3:7" x14ac:dyDescent="0.25">
      <c r="E139" t="s">
        <v>48</v>
      </c>
      <c r="F139" t="s">
        <v>49</v>
      </c>
      <c r="G139" s="21">
        <v>48</v>
      </c>
    </row>
    <row r="140" spans="3:7" x14ac:dyDescent="0.25">
      <c r="E140" t="s">
        <v>52</v>
      </c>
      <c r="F140" t="s">
        <v>53</v>
      </c>
      <c r="G140" s="21">
        <v>168</v>
      </c>
    </row>
    <row r="141" spans="3:7" x14ac:dyDescent="0.25">
      <c r="E141" t="s">
        <v>54</v>
      </c>
      <c r="F141" t="s">
        <v>293</v>
      </c>
      <c r="G141" s="21">
        <v>2</v>
      </c>
    </row>
    <row r="142" spans="3:7" x14ac:dyDescent="0.25">
      <c r="E142" t="s">
        <v>206</v>
      </c>
      <c r="F142" t="s">
        <v>207</v>
      </c>
      <c r="G142" s="21">
        <v>288</v>
      </c>
    </row>
    <row r="143" spans="3:7" x14ac:dyDescent="0.25">
      <c r="E143" t="s">
        <v>69</v>
      </c>
      <c r="F143" t="s">
        <v>70</v>
      </c>
      <c r="G143" s="21">
        <v>288</v>
      </c>
    </row>
    <row r="144" spans="3:7" x14ac:dyDescent="0.25">
      <c r="E144" t="s">
        <v>77</v>
      </c>
      <c r="F144" t="s">
        <v>78</v>
      </c>
      <c r="G144" s="21">
        <v>2</v>
      </c>
    </row>
    <row r="145" spans="3:7" x14ac:dyDescent="0.25">
      <c r="E145" t="s">
        <v>87</v>
      </c>
      <c r="F145" t="s">
        <v>88</v>
      </c>
      <c r="G145" s="21">
        <v>144</v>
      </c>
    </row>
    <row r="146" spans="3:7" x14ac:dyDescent="0.25">
      <c r="E146" t="s">
        <v>341</v>
      </c>
      <c r="F146" t="s">
        <v>342</v>
      </c>
      <c r="G146" s="21">
        <v>144</v>
      </c>
    </row>
    <row r="147" spans="3:7" x14ac:dyDescent="0.25">
      <c r="C147" t="s">
        <v>331</v>
      </c>
      <c r="D147" t="s">
        <v>47</v>
      </c>
      <c r="E147" t="s">
        <v>190</v>
      </c>
      <c r="F147" t="s">
        <v>191</v>
      </c>
      <c r="G147" s="21">
        <v>1</v>
      </c>
    </row>
    <row r="148" spans="3:7" x14ac:dyDescent="0.25">
      <c r="E148" t="s">
        <v>168</v>
      </c>
      <c r="F148" t="s">
        <v>290</v>
      </c>
      <c r="G148" s="21">
        <v>288</v>
      </c>
    </row>
    <row r="149" spans="3:7" x14ac:dyDescent="0.25">
      <c r="E149" t="s">
        <v>107</v>
      </c>
      <c r="F149" t="s">
        <v>183</v>
      </c>
      <c r="G149" s="21">
        <v>1</v>
      </c>
    </row>
    <row r="150" spans="3:7" x14ac:dyDescent="0.25">
      <c r="E150" t="s">
        <v>195</v>
      </c>
      <c r="F150" t="s">
        <v>196</v>
      </c>
      <c r="G150" s="21">
        <v>12</v>
      </c>
    </row>
    <row r="151" spans="3:7" x14ac:dyDescent="0.25">
      <c r="E151" t="s">
        <v>108</v>
      </c>
      <c r="F151" t="s">
        <v>109</v>
      </c>
      <c r="G151" s="21">
        <v>1</v>
      </c>
    </row>
    <row r="152" spans="3:7" x14ac:dyDescent="0.25">
      <c r="E152" t="s">
        <v>254</v>
      </c>
      <c r="F152" t="s">
        <v>255</v>
      </c>
      <c r="G152" s="21">
        <v>24</v>
      </c>
    </row>
    <row r="153" spans="3:7" x14ac:dyDescent="0.25">
      <c r="E153" t="s">
        <v>186</v>
      </c>
      <c r="F153" t="s">
        <v>189</v>
      </c>
      <c r="G153" s="21">
        <v>144</v>
      </c>
    </row>
    <row r="154" spans="3:7" x14ac:dyDescent="0.25">
      <c r="E154" t="s">
        <v>181</v>
      </c>
      <c r="F154" t="s">
        <v>182</v>
      </c>
      <c r="G154" s="21">
        <v>54</v>
      </c>
    </row>
    <row r="155" spans="3:7" x14ac:dyDescent="0.25">
      <c r="E155" t="s">
        <v>184</v>
      </c>
      <c r="F155" t="s">
        <v>185</v>
      </c>
      <c r="G155" s="21">
        <v>144</v>
      </c>
    </row>
    <row r="156" spans="3:7" x14ac:dyDescent="0.25">
      <c r="E156" t="s">
        <v>117</v>
      </c>
      <c r="F156" t="s">
        <v>118</v>
      </c>
      <c r="G156" s="21">
        <v>48</v>
      </c>
    </row>
    <row r="157" spans="3:7" x14ac:dyDescent="0.25">
      <c r="C157" t="s">
        <v>315</v>
      </c>
      <c r="D157" t="s">
        <v>47</v>
      </c>
      <c r="E157" t="s">
        <v>97</v>
      </c>
      <c r="F157" t="s">
        <v>98</v>
      </c>
      <c r="G157" s="21">
        <v>6</v>
      </c>
    </row>
    <row r="158" spans="3:7" x14ac:dyDescent="0.25">
      <c r="E158" t="s">
        <v>244</v>
      </c>
      <c r="F158" t="s">
        <v>245</v>
      </c>
      <c r="G158" s="21">
        <v>1</v>
      </c>
    </row>
    <row r="159" spans="3:7" x14ac:dyDescent="0.25">
      <c r="E159" t="s">
        <v>130</v>
      </c>
      <c r="F159" t="s">
        <v>131</v>
      </c>
      <c r="G159" s="21">
        <v>1</v>
      </c>
    </row>
    <row r="160" spans="3:7" x14ac:dyDescent="0.25">
      <c r="E160" t="s">
        <v>204</v>
      </c>
      <c r="F160" t="s">
        <v>205</v>
      </c>
      <c r="G160" s="21">
        <v>144</v>
      </c>
    </row>
    <row r="161" spans="3:7" x14ac:dyDescent="0.25">
      <c r="E161" t="s">
        <v>305</v>
      </c>
      <c r="F161" t="s">
        <v>306</v>
      </c>
      <c r="G161" s="21">
        <v>48</v>
      </c>
    </row>
    <row r="162" spans="3:7" x14ac:dyDescent="0.25">
      <c r="E162" t="s">
        <v>144</v>
      </c>
      <c r="F162" t="s">
        <v>145</v>
      </c>
      <c r="G162" s="21">
        <v>144</v>
      </c>
    </row>
    <row r="163" spans="3:7" x14ac:dyDescent="0.25">
      <c r="E163" t="s">
        <v>146</v>
      </c>
      <c r="F163" t="s">
        <v>147</v>
      </c>
      <c r="G163" s="21">
        <v>1</v>
      </c>
    </row>
    <row r="164" spans="3:7" x14ac:dyDescent="0.25">
      <c r="E164" t="s">
        <v>318</v>
      </c>
      <c r="F164" t="s">
        <v>319</v>
      </c>
      <c r="G164" s="21">
        <v>24</v>
      </c>
    </row>
    <row r="165" spans="3:7" x14ac:dyDescent="0.25">
      <c r="D165" t="s">
        <v>201</v>
      </c>
      <c r="E165" t="s">
        <v>222</v>
      </c>
      <c r="F165" t="s">
        <v>223</v>
      </c>
      <c r="G165" s="21">
        <v>1</v>
      </c>
    </row>
    <row r="166" spans="3:7" x14ac:dyDescent="0.25">
      <c r="E166" t="s">
        <v>312</v>
      </c>
      <c r="F166" t="s">
        <v>313</v>
      </c>
      <c r="G166" s="21">
        <v>144</v>
      </c>
    </row>
    <row r="167" spans="3:7" x14ac:dyDescent="0.25">
      <c r="E167" t="s">
        <v>316</v>
      </c>
      <c r="F167" t="s">
        <v>317</v>
      </c>
      <c r="G167" s="21">
        <v>48</v>
      </c>
    </row>
    <row r="168" spans="3:7" x14ac:dyDescent="0.25">
      <c r="C168" t="s">
        <v>283</v>
      </c>
      <c r="D168" t="s">
        <v>47</v>
      </c>
      <c r="E168" t="s">
        <v>59</v>
      </c>
      <c r="F168" t="s">
        <v>60</v>
      </c>
      <c r="G168" s="21">
        <v>289</v>
      </c>
    </row>
    <row r="169" spans="3:7" x14ac:dyDescent="0.25">
      <c r="E169" t="s">
        <v>61</v>
      </c>
      <c r="F169" t="s">
        <v>62</v>
      </c>
      <c r="G169" s="21">
        <v>144</v>
      </c>
    </row>
    <row r="170" spans="3:7" x14ac:dyDescent="0.25">
      <c r="E170" t="s">
        <v>101</v>
      </c>
      <c r="F170" t="s">
        <v>102</v>
      </c>
      <c r="G170" s="21">
        <v>1</v>
      </c>
    </row>
    <row r="171" spans="3:7" x14ac:dyDescent="0.25">
      <c r="E171" t="s">
        <v>168</v>
      </c>
      <c r="F171" t="s">
        <v>290</v>
      </c>
      <c r="G171" s="21">
        <v>1</v>
      </c>
    </row>
    <row r="172" spans="3:7" x14ac:dyDescent="0.25">
      <c r="E172" t="s">
        <v>107</v>
      </c>
      <c r="F172" t="s">
        <v>183</v>
      </c>
      <c r="G172" s="21">
        <v>144</v>
      </c>
    </row>
    <row r="173" spans="3:7" x14ac:dyDescent="0.25">
      <c r="E173" t="s">
        <v>108</v>
      </c>
      <c r="F173" t="s">
        <v>109</v>
      </c>
      <c r="G173" s="21">
        <v>6</v>
      </c>
    </row>
    <row r="174" spans="3:7" x14ac:dyDescent="0.25">
      <c r="E174" t="s">
        <v>287</v>
      </c>
      <c r="F174" t="s">
        <v>288</v>
      </c>
      <c r="G174" s="21">
        <v>144</v>
      </c>
    </row>
    <row r="175" spans="3:7" x14ac:dyDescent="0.25">
      <c r="E175" t="s">
        <v>173</v>
      </c>
      <c r="F175" t="s">
        <v>174</v>
      </c>
      <c r="G175" s="21">
        <v>144</v>
      </c>
    </row>
    <row r="176" spans="3:7" x14ac:dyDescent="0.25">
      <c r="E176" t="s">
        <v>117</v>
      </c>
      <c r="F176" t="s">
        <v>118</v>
      </c>
      <c r="G176" s="21">
        <v>1</v>
      </c>
    </row>
    <row r="177" spans="3:7" x14ac:dyDescent="0.25">
      <c r="C177" t="s">
        <v>238</v>
      </c>
      <c r="D177" t="s">
        <v>47</v>
      </c>
      <c r="E177" t="s">
        <v>54</v>
      </c>
      <c r="F177" t="s">
        <v>293</v>
      </c>
      <c r="G177" s="21">
        <v>145</v>
      </c>
    </row>
    <row r="178" spans="3:7" x14ac:dyDescent="0.25">
      <c r="E178" t="s">
        <v>63</v>
      </c>
      <c r="F178" t="s">
        <v>64</v>
      </c>
      <c r="G178" s="21">
        <v>192</v>
      </c>
    </row>
    <row r="179" spans="3:7" x14ac:dyDescent="0.25">
      <c r="E179" t="s">
        <v>65</v>
      </c>
      <c r="F179" t="s">
        <v>66</v>
      </c>
      <c r="G179" s="21">
        <v>144</v>
      </c>
    </row>
    <row r="180" spans="3:7" x14ac:dyDescent="0.25">
      <c r="E180" t="s">
        <v>206</v>
      </c>
      <c r="F180" t="s">
        <v>207</v>
      </c>
      <c r="G180" s="21">
        <v>144</v>
      </c>
    </row>
    <row r="181" spans="3:7" x14ac:dyDescent="0.25">
      <c r="E181" t="s">
        <v>69</v>
      </c>
      <c r="F181" t="s">
        <v>70</v>
      </c>
      <c r="G181" s="21">
        <v>192</v>
      </c>
    </row>
    <row r="182" spans="3:7" x14ac:dyDescent="0.25">
      <c r="E182" t="s">
        <v>99</v>
      </c>
      <c r="F182" t="s">
        <v>100</v>
      </c>
      <c r="G182" s="21">
        <v>144</v>
      </c>
    </row>
    <row r="183" spans="3:7" x14ac:dyDescent="0.25">
      <c r="E183" t="s">
        <v>117</v>
      </c>
      <c r="F183" t="s">
        <v>118</v>
      </c>
      <c r="G183" s="21">
        <v>48</v>
      </c>
    </row>
    <row r="184" spans="3:7" x14ac:dyDescent="0.25">
      <c r="E184" t="s">
        <v>119</v>
      </c>
      <c r="F184" t="s">
        <v>120</v>
      </c>
      <c r="G184" s="21">
        <v>288</v>
      </c>
    </row>
    <row r="185" spans="3:7" x14ac:dyDescent="0.25">
      <c r="E185" t="s">
        <v>350</v>
      </c>
      <c r="F185" t="s">
        <v>351</v>
      </c>
      <c r="G185" s="21">
        <v>144</v>
      </c>
    </row>
    <row r="186" spans="3:7" x14ac:dyDescent="0.25">
      <c r="E186" t="s">
        <v>123</v>
      </c>
      <c r="F186" t="s">
        <v>124</v>
      </c>
      <c r="G186" s="21">
        <v>145</v>
      </c>
    </row>
    <row r="187" spans="3:7" x14ac:dyDescent="0.25">
      <c r="E187" t="s">
        <v>348</v>
      </c>
      <c r="F187" t="s">
        <v>349</v>
      </c>
      <c r="G187" s="21">
        <v>144</v>
      </c>
    </row>
    <row r="188" spans="3:7" x14ac:dyDescent="0.25">
      <c r="E188" t="s">
        <v>309</v>
      </c>
      <c r="F188" t="s">
        <v>310</v>
      </c>
      <c r="G188" s="21">
        <v>144</v>
      </c>
    </row>
    <row r="189" spans="3:7" x14ac:dyDescent="0.25">
      <c r="E189" t="s">
        <v>128</v>
      </c>
      <c r="F189" t="s">
        <v>129</v>
      </c>
      <c r="G189" s="21">
        <v>145</v>
      </c>
    </row>
    <row r="190" spans="3:7" x14ac:dyDescent="0.25">
      <c r="E190" t="s">
        <v>132</v>
      </c>
      <c r="F190" t="s">
        <v>133</v>
      </c>
      <c r="G190" s="21">
        <v>144</v>
      </c>
    </row>
    <row r="191" spans="3:7" x14ac:dyDescent="0.25">
      <c r="E191" t="s">
        <v>134</v>
      </c>
      <c r="F191" t="s">
        <v>135</v>
      </c>
      <c r="G191" s="21">
        <v>144</v>
      </c>
    </row>
    <row r="192" spans="3:7" x14ac:dyDescent="0.25">
      <c r="E192" t="s">
        <v>140</v>
      </c>
      <c r="F192" t="s">
        <v>141</v>
      </c>
      <c r="G192" s="21">
        <v>1</v>
      </c>
    </row>
    <row r="193" spans="3:7" x14ac:dyDescent="0.25">
      <c r="E193" t="s">
        <v>142</v>
      </c>
      <c r="F193" t="s">
        <v>143</v>
      </c>
      <c r="G193" s="21">
        <v>48</v>
      </c>
    </row>
    <row r="194" spans="3:7" x14ac:dyDescent="0.25">
      <c r="E194" t="s">
        <v>146</v>
      </c>
      <c r="F194" t="s">
        <v>147</v>
      </c>
      <c r="G194" s="21">
        <v>288</v>
      </c>
    </row>
    <row r="195" spans="3:7" x14ac:dyDescent="0.25">
      <c r="E195" t="s">
        <v>239</v>
      </c>
      <c r="F195" t="s">
        <v>240</v>
      </c>
      <c r="G195" s="21">
        <v>144</v>
      </c>
    </row>
    <row r="196" spans="3:7" x14ac:dyDescent="0.25">
      <c r="E196" t="s">
        <v>235</v>
      </c>
      <c r="F196" t="s">
        <v>236</v>
      </c>
      <c r="G196" s="21">
        <v>288</v>
      </c>
    </row>
    <row r="197" spans="3:7" x14ac:dyDescent="0.25">
      <c r="E197" t="s">
        <v>154</v>
      </c>
      <c r="F197" t="s">
        <v>155</v>
      </c>
      <c r="G197" s="21">
        <v>144</v>
      </c>
    </row>
    <row r="198" spans="3:7" x14ac:dyDescent="0.25">
      <c r="C198" t="s">
        <v>167</v>
      </c>
      <c r="D198" t="s">
        <v>47</v>
      </c>
      <c r="E198" t="s">
        <v>61</v>
      </c>
      <c r="F198" t="s">
        <v>62</v>
      </c>
      <c r="G198" s="21">
        <v>1</v>
      </c>
    </row>
    <row r="199" spans="3:7" x14ac:dyDescent="0.25">
      <c r="E199" t="s">
        <v>75</v>
      </c>
      <c r="F199" t="s">
        <v>76</v>
      </c>
      <c r="G199" s="21">
        <v>144</v>
      </c>
    </row>
    <row r="200" spans="3:7" x14ac:dyDescent="0.25">
      <c r="E200" t="s">
        <v>187</v>
      </c>
      <c r="F200" t="s">
        <v>188</v>
      </c>
      <c r="G200" s="21">
        <v>144</v>
      </c>
    </row>
    <row r="201" spans="3:7" x14ac:dyDescent="0.25">
      <c r="E201" t="s">
        <v>105</v>
      </c>
      <c r="F201" t="s">
        <v>106</v>
      </c>
      <c r="G201" s="21">
        <v>1</v>
      </c>
    </row>
    <row r="202" spans="3:7" x14ac:dyDescent="0.25">
      <c r="E202" t="s">
        <v>195</v>
      </c>
      <c r="F202" t="s">
        <v>196</v>
      </c>
      <c r="G202" s="21">
        <v>1</v>
      </c>
    </row>
    <row r="203" spans="3:7" x14ac:dyDescent="0.25">
      <c r="E203" t="s">
        <v>108</v>
      </c>
      <c r="F203" t="s">
        <v>109</v>
      </c>
      <c r="G203" s="21">
        <v>48</v>
      </c>
    </row>
    <row r="204" spans="3:7" x14ac:dyDescent="0.25">
      <c r="E204" t="s">
        <v>254</v>
      </c>
      <c r="F204" t="s">
        <v>255</v>
      </c>
      <c r="G204" s="21">
        <v>144</v>
      </c>
    </row>
    <row r="205" spans="3:7" x14ac:dyDescent="0.25">
      <c r="E205" t="s">
        <v>175</v>
      </c>
      <c r="F205" t="s">
        <v>176</v>
      </c>
      <c r="G205" s="21">
        <v>12</v>
      </c>
    </row>
    <row r="206" spans="3:7" x14ac:dyDescent="0.25">
      <c r="E206" t="s">
        <v>110</v>
      </c>
      <c r="F206" t="s">
        <v>111</v>
      </c>
      <c r="G206" s="21">
        <v>1</v>
      </c>
    </row>
    <row r="207" spans="3:7" x14ac:dyDescent="0.25">
      <c r="E207" t="s">
        <v>173</v>
      </c>
      <c r="F207" t="s">
        <v>174</v>
      </c>
      <c r="G207" s="21">
        <v>1</v>
      </c>
    </row>
    <row r="208" spans="3:7" x14ac:dyDescent="0.25">
      <c r="E208" t="s">
        <v>112</v>
      </c>
      <c r="F208" t="s">
        <v>113</v>
      </c>
      <c r="G208" s="21">
        <v>144</v>
      </c>
    </row>
    <row r="209" spans="3:7" x14ac:dyDescent="0.25">
      <c r="E209" t="s">
        <v>171</v>
      </c>
      <c r="F209" t="s">
        <v>172</v>
      </c>
      <c r="G209" s="21">
        <v>144</v>
      </c>
    </row>
    <row r="210" spans="3:7" x14ac:dyDescent="0.25">
      <c r="E210" t="s">
        <v>184</v>
      </c>
      <c r="F210" t="s">
        <v>185</v>
      </c>
      <c r="G210" s="21">
        <v>1</v>
      </c>
    </row>
    <row r="211" spans="3:7" x14ac:dyDescent="0.25">
      <c r="E211" t="s">
        <v>119</v>
      </c>
      <c r="F211" t="s">
        <v>120</v>
      </c>
      <c r="G211" s="21">
        <v>168</v>
      </c>
    </row>
    <row r="212" spans="3:7" x14ac:dyDescent="0.25">
      <c r="C212" t="s">
        <v>301</v>
      </c>
      <c r="D212" t="s">
        <v>47</v>
      </c>
      <c r="E212" t="s">
        <v>54</v>
      </c>
      <c r="F212" t="s">
        <v>293</v>
      </c>
      <c r="G212" s="21">
        <v>12</v>
      </c>
    </row>
    <row r="213" spans="3:7" x14ac:dyDescent="0.25">
      <c r="E213" t="s">
        <v>57</v>
      </c>
      <c r="F213" t="s">
        <v>58</v>
      </c>
      <c r="G213" s="21">
        <v>48</v>
      </c>
    </row>
    <row r="214" spans="3:7" x14ac:dyDescent="0.25">
      <c r="E214" t="s">
        <v>67</v>
      </c>
      <c r="F214" t="s">
        <v>68</v>
      </c>
      <c r="G214" s="21">
        <v>288</v>
      </c>
    </row>
    <row r="215" spans="3:7" x14ac:dyDescent="0.25">
      <c r="E215" t="s">
        <v>69</v>
      </c>
      <c r="F215" t="s">
        <v>70</v>
      </c>
      <c r="G215" s="21">
        <v>6</v>
      </c>
    </row>
    <row r="216" spans="3:7" x14ac:dyDescent="0.25">
      <c r="E216" t="s">
        <v>71</v>
      </c>
      <c r="F216" t="s">
        <v>72</v>
      </c>
      <c r="G216" s="21">
        <v>144</v>
      </c>
    </row>
    <row r="217" spans="3:7" x14ac:dyDescent="0.25">
      <c r="E217" t="s">
        <v>75</v>
      </c>
      <c r="F217" t="s">
        <v>76</v>
      </c>
      <c r="G217" s="21">
        <v>145</v>
      </c>
    </row>
    <row r="218" spans="3:7" x14ac:dyDescent="0.25">
      <c r="E218" t="s">
        <v>184</v>
      </c>
      <c r="F218" t="s">
        <v>185</v>
      </c>
      <c r="G218" s="21">
        <v>1</v>
      </c>
    </row>
    <row r="219" spans="3:7" x14ac:dyDescent="0.25">
      <c r="E219" t="s">
        <v>121</v>
      </c>
      <c r="F219" t="s">
        <v>122</v>
      </c>
      <c r="G219" s="21">
        <v>144</v>
      </c>
    </row>
    <row r="220" spans="3:7" x14ac:dyDescent="0.25">
      <c r="E220" t="s">
        <v>212</v>
      </c>
      <c r="F220" t="s">
        <v>213</v>
      </c>
      <c r="G220" s="21">
        <v>48</v>
      </c>
    </row>
    <row r="221" spans="3:7" x14ac:dyDescent="0.25">
      <c r="E221" t="s">
        <v>309</v>
      </c>
      <c r="F221" t="s">
        <v>310</v>
      </c>
      <c r="G221" s="21">
        <v>288</v>
      </c>
    </row>
    <row r="222" spans="3:7" x14ac:dyDescent="0.25">
      <c r="E222" t="s">
        <v>244</v>
      </c>
      <c r="F222" t="s">
        <v>245</v>
      </c>
      <c r="G222" s="21">
        <v>1</v>
      </c>
    </row>
    <row r="223" spans="3:7" x14ac:dyDescent="0.25">
      <c r="E223" t="s">
        <v>128</v>
      </c>
      <c r="F223" t="s">
        <v>129</v>
      </c>
      <c r="G223" s="21">
        <v>144</v>
      </c>
    </row>
    <row r="224" spans="3:7" x14ac:dyDescent="0.25">
      <c r="E224" t="s">
        <v>132</v>
      </c>
      <c r="F224" t="s">
        <v>133</v>
      </c>
      <c r="G224" s="21">
        <v>144</v>
      </c>
    </row>
    <row r="225" spans="3:7" x14ac:dyDescent="0.25">
      <c r="E225" t="s">
        <v>138</v>
      </c>
      <c r="F225" t="s">
        <v>139</v>
      </c>
      <c r="G225" s="21">
        <v>144</v>
      </c>
    </row>
    <row r="226" spans="3:7" x14ac:dyDescent="0.25">
      <c r="E226" t="s">
        <v>307</v>
      </c>
      <c r="F226" t="s">
        <v>308</v>
      </c>
      <c r="G226" s="21">
        <v>144</v>
      </c>
    </row>
    <row r="227" spans="3:7" x14ac:dyDescent="0.25">
      <c r="E227" t="s">
        <v>305</v>
      </c>
      <c r="F227" t="s">
        <v>306</v>
      </c>
      <c r="G227" s="21">
        <v>144</v>
      </c>
    </row>
    <row r="228" spans="3:7" x14ac:dyDescent="0.25">
      <c r="E228" t="s">
        <v>303</v>
      </c>
      <c r="F228" t="s">
        <v>304</v>
      </c>
      <c r="G228" s="21">
        <v>12</v>
      </c>
    </row>
    <row r="229" spans="3:7" x14ac:dyDescent="0.25">
      <c r="E229" t="s">
        <v>144</v>
      </c>
      <c r="F229" t="s">
        <v>145</v>
      </c>
      <c r="G229" s="21">
        <v>144</v>
      </c>
    </row>
    <row r="230" spans="3:7" x14ac:dyDescent="0.25">
      <c r="E230" t="s">
        <v>146</v>
      </c>
      <c r="F230" t="s">
        <v>147</v>
      </c>
      <c r="G230" s="21">
        <v>144</v>
      </c>
    </row>
    <row r="231" spans="3:7" x14ac:dyDescent="0.25">
      <c r="E231" t="s">
        <v>239</v>
      </c>
      <c r="F231" t="s">
        <v>240</v>
      </c>
      <c r="G231" s="21">
        <v>144</v>
      </c>
    </row>
    <row r="232" spans="3:7" x14ac:dyDescent="0.25">
      <c r="E232" t="s">
        <v>199</v>
      </c>
      <c r="F232" t="s">
        <v>200</v>
      </c>
      <c r="G232" s="21">
        <v>144</v>
      </c>
    </row>
    <row r="233" spans="3:7" x14ac:dyDescent="0.25">
      <c r="E233" t="s">
        <v>148</v>
      </c>
      <c r="F233" t="s">
        <v>149</v>
      </c>
      <c r="G233" s="21">
        <v>288</v>
      </c>
    </row>
    <row r="234" spans="3:7" x14ac:dyDescent="0.25">
      <c r="E234" t="s">
        <v>235</v>
      </c>
      <c r="F234" t="s">
        <v>236</v>
      </c>
      <c r="G234" s="21">
        <v>1</v>
      </c>
    </row>
    <row r="235" spans="3:7" x14ac:dyDescent="0.25">
      <c r="E235" t="s">
        <v>150</v>
      </c>
      <c r="F235" t="s">
        <v>151</v>
      </c>
      <c r="G235" s="21">
        <v>25</v>
      </c>
    </row>
    <row r="236" spans="3:7" x14ac:dyDescent="0.25">
      <c r="E236" t="s">
        <v>152</v>
      </c>
      <c r="F236" t="s">
        <v>153</v>
      </c>
      <c r="G236" s="21">
        <v>48</v>
      </c>
    </row>
    <row r="237" spans="3:7" x14ac:dyDescent="0.25">
      <c r="C237" t="s">
        <v>178</v>
      </c>
      <c r="D237" t="s">
        <v>47</v>
      </c>
      <c r="E237" t="s">
        <v>75</v>
      </c>
      <c r="F237" t="s">
        <v>76</v>
      </c>
      <c r="G237" s="21">
        <v>144</v>
      </c>
    </row>
    <row r="238" spans="3:7" x14ac:dyDescent="0.25">
      <c r="E238" t="s">
        <v>187</v>
      </c>
      <c r="F238" t="s">
        <v>188</v>
      </c>
      <c r="G238" s="21">
        <v>156</v>
      </c>
    </row>
    <row r="239" spans="3:7" x14ac:dyDescent="0.25">
      <c r="E239" t="s">
        <v>179</v>
      </c>
      <c r="F239" t="s">
        <v>180</v>
      </c>
      <c r="G239" s="21">
        <v>48</v>
      </c>
    </row>
    <row r="240" spans="3:7" x14ac:dyDescent="0.25">
      <c r="E240" t="s">
        <v>105</v>
      </c>
      <c r="F240" t="s">
        <v>106</v>
      </c>
      <c r="G240" s="21">
        <v>144</v>
      </c>
    </row>
    <row r="241" spans="3:7" x14ac:dyDescent="0.25">
      <c r="E241" t="s">
        <v>107</v>
      </c>
      <c r="F241" t="s">
        <v>183</v>
      </c>
      <c r="G241" s="21">
        <v>144</v>
      </c>
    </row>
    <row r="242" spans="3:7" x14ac:dyDescent="0.25">
      <c r="E242" t="s">
        <v>254</v>
      </c>
      <c r="F242" t="s">
        <v>255</v>
      </c>
      <c r="G242" s="21">
        <v>192</v>
      </c>
    </row>
    <row r="243" spans="3:7" x14ac:dyDescent="0.25">
      <c r="E243" t="s">
        <v>175</v>
      </c>
      <c r="F243" t="s">
        <v>176</v>
      </c>
      <c r="G243" s="21">
        <v>12</v>
      </c>
    </row>
    <row r="244" spans="3:7" x14ac:dyDescent="0.25">
      <c r="E244" t="s">
        <v>110</v>
      </c>
      <c r="F244" t="s">
        <v>111</v>
      </c>
      <c r="G244" s="21">
        <v>168</v>
      </c>
    </row>
    <row r="245" spans="3:7" x14ac:dyDescent="0.25">
      <c r="E245" t="s">
        <v>115</v>
      </c>
      <c r="F245" t="s">
        <v>116</v>
      </c>
      <c r="G245" s="21">
        <v>48</v>
      </c>
    </row>
    <row r="246" spans="3:7" x14ac:dyDescent="0.25">
      <c r="E246" t="s">
        <v>117</v>
      </c>
      <c r="F246" t="s">
        <v>118</v>
      </c>
      <c r="G246" s="21">
        <v>1</v>
      </c>
    </row>
    <row r="247" spans="3:7" x14ac:dyDescent="0.25">
      <c r="E247" t="s">
        <v>119</v>
      </c>
      <c r="F247" t="s">
        <v>120</v>
      </c>
      <c r="G247" s="21">
        <v>3</v>
      </c>
    </row>
    <row r="248" spans="3:7" x14ac:dyDescent="0.25">
      <c r="C248" t="s">
        <v>36</v>
      </c>
      <c r="G248" s="21">
        <v>23895</v>
      </c>
    </row>
  </sheetData>
  <pageMargins left="0.25" right="0.25" top="0.75" bottom="0.75" header="0.3" footer="0.3"/>
  <pageSetup scale="74" fitToHeight="0" orientation="portrait" horizontalDpi="300" verticalDpi="300" r:id="rId2"/>
  <headerFooter>
    <oddFooter>&amp;C&amp;D&amp;R&amp;P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264"/>
  <sheetViews>
    <sheetView topLeftCell="B2" workbookViewId="0"/>
  </sheetViews>
  <sheetFormatPr defaultRowHeight="15" x14ac:dyDescent="0.25"/>
  <cols>
    <col min="1" max="1" width="9.140625" hidden="1" customWidth="1"/>
    <col min="3" max="3" width="30.42578125" bestFit="1" customWidth="1"/>
    <col min="4" max="4" width="17.85546875" bestFit="1" customWidth="1"/>
    <col min="5" max="5" width="16.140625" bestFit="1" customWidth="1"/>
    <col min="6" max="6" width="14.42578125" bestFit="1" customWidth="1"/>
    <col min="7" max="7" width="13.5703125" bestFit="1" customWidth="1"/>
    <col min="8" max="8" width="43.28515625" bestFit="1" customWidth="1"/>
    <col min="9" max="9" width="26.140625" bestFit="1" customWidth="1"/>
    <col min="10" max="10" width="15.5703125" bestFit="1" customWidth="1"/>
    <col min="11" max="11" width="27" bestFit="1" customWidth="1"/>
    <col min="12" max="12" width="27.42578125" bestFit="1" customWidth="1"/>
  </cols>
  <sheetData>
    <row r="1" spans="1:21" hidden="1" x14ac:dyDescent="0.25">
      <c r="A1" s="1" t="s">
        <v>352</v>
      </c>
      <c r="C1" s="1" t="s">
        <v>0</v>
      </c>
      <c r="D1" s="1" t="s">
        <v>33</v>
      </c>
      <c r="E1" s="1" t="s">
        <v>34</v>
      </c>
      <c r="F1" s="1" t="s">
        <v>34</v>
      </c>
      <c r="G1" s="1" t="s">
        <v>34</v>
      </c>
      <c r="H1" s="1" t="s">
        <v>34</v>
      </c>
      <c r="I1" s="1" t="s">
        <v>34</v>
      </c>
      <c r="J1" s="1" t="s">
        <v>34</v>
      </c>
      <c r="K1" s="1" t="s">
        <v>34</v>
      </c>
      <c r="L1" s="1" t="s">
        <v>34</v>
      </c>
      <c r="M1" s="1" t="s">
        <v>166</v>
      </c>
    </row>
    <row r="3" spans="1:21" ht="15.75" thickBot="1" x14ac:dyDescent="0.3">
      <c r="C3" s="2" t="s">
        <v>2</v>
      </c>
      <c r="D3" s="3" t="s">
        <v>3</v>
      </c>
      <c r="E3" s="19"/>
      <c r="F3" s="19"/>
      <c r="G3" s="19"/>
      <c r="H3" s="19"/>
      <c r="I3" s="19"/>
      <c r="J3" s="19"/>
      <c r="K3" s="19"/>
      <c r="L3" s="19"/>
    </row>
    <row r="4" spans="1:21" ht="15.75" thickTop="1" x14ac:dyDescent="0.25">
      <c r="C4" s="4" t="s">
        <v>4</v>
      </c>
      <c r="D4" s="6"/>
      <c r="E4" s="19"/>
      <c r="F4" s="19"/>
      <c r="G4" s="19"/>
      <c r="H4" s="19"/>
      <c r="I4" s="19"/>
      <c r="J4" s="19"/>
      <c r="K4" s="19"/>
      <c r="L4" s="19"/>
    </row>
    <row r="5" spans="1:21" hidden="1" x14ac:dyDescent="0.25">
      <c r="A5" s="1" t="s">
        <v>5</v>
      </c>
      <c r="C5" s="8" t="s">
        <v>6</v>
      </c>
      <c r="D5" s="9" t="s">
        <v>7</v>
      </c>
      <c r="E5" s="20"/>
      <c r="F5" s="20"/>
      <c r="G5" s="20"/>
      <c r="H5" s="20"/>
      <c r="I5" s="20"/>
      <c r="J5" s="20"/>
      <c r="K5" s="20"/>
      <c r="L5" s="20"/>
    </row>
    <row r="6" spans="1:21" x14ac:dyDescent="0.25">
      <c r="A6" s="1" t="s">
        <v>8</v>
      </c>
      <c r="C6" s="8" t="s">
        <v>19</v>
      </c>
      <c r="D6" s="9" t="str">
        <f>"1/1/2019..5/1/2019"</f>
        <v>1/1/2019..5/1/2019</v>
      </c>
      <c r="E6" s="20"/>
      <c r="F6" s="20"/>
      <c r="G6" s="20"/>
      <c r="H6" s="20"/>
      <c r="I6" s="20"/>
      <c r="J6" s="20"/>
      <c r="K6" s="20"/>
      <c r="L6" s="20"/>
      <c r="M6" s="18" t="s">
        <v>165</v>
      </c>
    </row>
    <row r="7" spans="1:21" x14ac:dyDescent="0.25">
      <c r="A7" s="1"/>
      <c r="C7" s="8" t="s">
        <v>27</v>
      </c>
      <c r="D7" s="9" t="s">
        <v>35</v>
      </c>
      <c r="E7" s="20"/>
      <c r="F7" s="20"/>
      <c r="G7" s="20"/>
      <c r="H7" s="20"/>
      <c r="I7" s="20"/>
      <c r="J7" s="20"/>
      <c r="K7" s="20"/>
      <c r="L7" s="20"/>
    </row>
    <row r="8" spans="1:21" hidden="1" x14ac:dyDescent="0.25">
      <c r="A8" s="1" t="s">
        <v>5</v>
      </c>
      <c r="C8" s="5" t="s">
        <v>10</v>
      </c>
      <c r="D8" s="7" t="s">
        <v>11</v>
      </c>
      <c r="E8" s="20"/>
      <c r="F8" s="20"/>
      <c r="G8" s="20"/>
      <c r="H8" s="20"/>
      <c r="I8" s="20"/>
      <c r="J8" s="20"/>
      <c r="K8" s="20"/>
      <c r="L8" s="20"/>
    </row>
    <row r="10" spans="1:21" hidden="1" x14ac:dyDescent="0.25">
      <c r="A10" s="1" t="s">
        <v>5</v>
      </c>
      <c r="D10" s="10" t="s">
        <v>12</v>
      </c>
      <c r="E10" s="10"/>
      <c r="F10" s="10"/>
      <c r="G10" s="10"/>
      <c r="H10" s="10"/>
      <c r="I10" s="10"/>
      <c r="J10" s="10"/>
      <c r="K10" s="10"/>
      <c r="L10" s="10"/>
      <c r="M10" s="1" t="str">
        <f>"∞||""27 Item"",""1 No."",""=2 Item No."""</f>
        <v>∞||"27 Item","1 No.","=2 Item No."</v>
      </c>
      <c r="N10" s="1" t="str">
        <f>"∞||""18 Customer"",""1 No."",""=5 Source No."""</f>
        <v>∞||"18 Customer","1 No.","=5 Source No."</v>
      </c>
    </row>
    <row r="11" spans="1:21" hidden="1" x14ac:dyDescent="0.25">
      <c r="A11" s="1" t="s">
        <v>5</v>
      </c>
      <c r="D11" s="10" t="s">
        <v>13</v>
      </c>
      <c r="E11" s="10"/>
      <c r="F11" s="10"/>
      <c r="G11" s="10"/>
      <c r="H11" s="10"/>
      <c r="I11" s="10"/>
      <c r="J11" s="10"/>
      <c r="K11" s="10"/>
      <c r="L11" s="10"/>
      <c r="M11" s="1" t="s">
        <v>15</v>
      </c>
      <c r="N11" s="1" t="s">
        <v>17</v>
      </c>
      <c r="O11" s="1" t="s">
        <v>19</v>
      </c>
      <c r="P11" s="1" t="s">
        <v>20</v>
      </c>
      <c r="Q11" s="1" t="s">
        <v>22</v>
      </c>
      <c r="R11" s="1" t="s">
        <v>45</v>
      </c>
      <c r="S11" s="1" t="s">
        <v>23</v>
      </c>
      <c r="T11" s="1" t="s">
        <v>25</v>
      </c>
      <c r="U11" s="1" t="s">
        <v>26</v>
      </c>
    </row>
    <row r="12" spans="1:21" hidden="1" x14ac:dyDescent="0.25">
      <c r="A12" s="1" t="s">
        <v>5</v>
      </c>
      <c r="D12" s="10" t="s">
        <v>14</v>
      </c>
      <c r="E12" s="10"/>
      <c r="F12" s="10"/>
      <c r="G12" s="10"/>
      <c r="H12" s="10"/>
      <c r="I12" s="10"/>
      <c r="J12" s="10"/>
      <c r="K12" s="10"/>
      <c r="L12" s="10"/>
      <c r="M12" s="1" t="s">
        <v>16</v>
      </c>
      <c r="N12" s="1" t="s">
        <v>18</v>
      </c>
      <c r="O12" s="1" t="s">
        <v>9</v>
      </c>
      <c r="P12" s="1" t="s">
        <v>21</v>
      </c>
      <c r="Q12" s="1" t="str">
        <f>"LinkField([27 Item],[3 Description])"</f>
        <v>LinkField([27 Item],[3 Description])</v>
      </c>
      <c r="R12" s="1" t="str">
        <f>"LinkField([27 Item],[Gen. Prod. Posting Group])"</f>
        <v>LinkField([27 Item],[Gen. Prod. Posting Group])</v>
      </c>
      <c r="S12" s="1" t="s">
        <v>24</v>
      </c>
      <c r="T12" s="1" t="str">
        <f>"LinkField([18 Customer],[2 Name])"</f>
        <v>LinkField([18 Customer],[2 Name])</v>
      </c>
      <c r="U12" s="1" t="s">
        <v>27</v>
      </c>
    </row>
    <row r="13" spans="1:21" x14ac:dyDescent="0.25">
      <c r="D13" t="s">
        <v>15</v>
      </c>
      <c r="E13" t="s">
        <v>17</v>
      </c>
      <c r="F13" t="s">
        <v>19</v>
      </c>
      <c r="G13" t="s">
        <v>20</v>
      </c>
      <c r="H13" t="s">
        <v>22</v>
      </c>
      <c r="I13" t="s">
        <v>45</v>
      </c>
      <c r="J13" t="s">
        <v>23</v>
      </c>
      <c r="K13" t="s">
        <v>25</v>
      </c>
      <c r="L13" t="s">
        <v>26</v>
      </c>
    </row>
    <row r="14" spans="1:21" x14ac:dyDescent="0.25">
      <c r="A14" t="s">
        <v>32</v>
      </c>
      <c r="D14" s="21">
        <v>64576</v>
      </c>
      <c r="E14" s="17" t="s">
        <v>234</v>
      </c>
      <c r="F14" s="12">
        <v>43469</v>
      </c>
      <c r="G14" s="17" t="s">
        <v>235</v>
      </c>
      <c r="H14" s="17" t="s">
        <v>236</v>
      </c>
      <c r="I14" s="17" t="s">
        <v>47</v>
      </c>
      <c r="J14" s="17" t="s">
        <v>237</v>
      </c>
      <c r="K14" s="17" t="s">
        <v>238</v>
      </c>
      <c r="L14" s="21">
        <v>-288</v>
      </c>
    </row>
    <row r="15" spans="1:21" x14ac:dyDescent="0.25">
      <c r="A15" t="s">
        <v>32</v>
      </c>
      <c r="D15" s="21">
        <v>64574</v>
      </c>
      <c r="E15" s="17" t="s">
        <v>234</v>
      </c>
      <c r="F15" s="12">
        <v>43469</v>
      </c>
      <c r="G15" s="17" t="s">
        <v>239</v>
      </c>
      <c r="H15" s="17" t="s">
        <v>240</v>
      </c>
      <c r="I15" s="17" t="s">
        <v>47</v>
      </c>
      <c r="J15" s="17" t="s">
        <v>237</v>
      </c>
      <c r="K15" s="17" t="s">
        <v>238</v>
      </c>
      <c r="L15" s="21">
        <v>-144</v>
      </c>
    </row>
    <row r="16" spans="1:21" x14ac:dyDescent="0.25">
      <c r="A16" t="s">
        <v>32</v>
      </c>
      <c r="D16" s="21">
        <v>64585</v>
      </c>
      <c r="E16" s="17" t="s">
        <v>234</v>
      </c>
      <c r="F16" s="12">
        <v>43469</v>
      </c>
      <c r="G16" s="17" t="s">
        <v>146</v>
      </c>
      <c r="H16" s="17" t="s">
        <v>147</v>
      </c>
      <c r="I16" s="17" t="s">
        <v>47</v>
      </c>
      <c r="J16" s="17" t="s">
        <v>237</v>
      </c>
      <c r="K16" s="17" t="s">
        <v>238</v>
      </c>
      <c r="L16" s="21">
        <v>-288</v>
      </c>
    </row>
    <row r="17" spans="1:12" x14ac:dyDescent="0.25">
      <c r="A17" t="s">
        <v>32</v>
      </c>
      <c r="D17" s="21">
        <v>64583</v>
      </c>
      <c r="E17" s="17" t="s">
        <v>234</v>
      </c>
      <c r="F17" s="12">
        <v>43469</v>
      </c>
      <c r="G17" s="17" t="s">
        <v>154</v>
      </c>
      <c r="H17" s="17" t="s">
        <v>155</v>
      </c>
      <c r="I17" s="17" t="s">
        <v>47</v>
      </c>
      <c r="J17" s="17" t="s">
        <v>237</v>
      </c>
      <c r="K17" s="17" t="s">
        <v>238</v>
      </c>
      <c r="L17" s="21">
        <v>-144</v>
      </c>
    </row>
    <row r="18" spans="1:12" x14ac:dyDescent="0.25">
      <c r="A18" t="s">
        <v>32</v>
      </c>
      <c r="D18" s="21">
        <v>64573</v>
      </c>
      <c r="E18" s="17" t="s">
        <v>234</v>
      </c>
      <c r="F18" s="12">
        <v>43469</v>
      </c>
      <c r="G18" s="17" t="s">
        <v>99</v>
      </c>
      <c r="H18" s="17" t="s">
        <v>100</v>
      </c>
      <c r="I18" s="17" t="s">
        <v>47</v>
      </c>
      <c r="J18" s="17" t="s">
        <v>237</v>
      </c>
      <c r="K18" s="17" t="s">
        <v>238</v>
      </c>
      <c r="L18" s="21">
        <v>-144</v>
      </c>
    </row>
    <row r="19" spans="1:12" x14ac:dyDescent="0.25">
      <c r="A19" t="s">
        <v>32</v>
      </c>
      <c r="D19" s="21">
        <v>155556</v>
      </c>
      <c r="E19" s="17" t="s">
        <v>241</v>
      </c>
      <c r="F19" s="12">
        <v>43469</v>
      </c>
      <c r="G19" s="17" t="s">
        <v>117</v>
      </c>
      <c r="H19" s="17" t="s">
        <v>118</v>
      </c>
      <c r="I19" s="17" t="s">
        <v>47</v>
      </c>
      <c r="J19" s="17" t="s">
        <v>242</v>
      </c>
      <c r="K19" s="17" t="s">
        <v>243</v>
      </c>
      <c r="L19" s="21">
        <v>-144</v>
      </c>
    </row>
    <row r="20" spans="1:12" x14ac:dyDescent="0.25">
      <c r="A20" t="s">
        <v>32</v>
      </c>
      <c r="D20" s="21">
        <v>155557</v>
      </c>
      <c r="E20" s="17" t="s">
        <v>241</v>
      </c>
      <c r="F20" s="12">
        <v>43469</v>
      </c>
      <c r="G20" s="17" t="s">
        <v>67</v>
      </c>
      <c r="H20" s="17" t="s">
        <v>68</v>
      </c>
      <c r="I20" s="17" t="s">
        <v>47</v>
      </c>
      <c r="J20" s="17" t="s">
        <v>242</v>
      </c>
      <c r="K20" s="17" t="s">
        <v>243</v>
      </c>
      <c r="L20" s="21">
        <v>-144</v>
      </c>
    </row>
    <row r="21" spans="1:12" x14ac:dyDescent="0.25">
      <c r="A21" t="s">
        <v>32</v>
      </c>
      <c r="D21" s="21">
        <v>155562</v>
      </c>
      <c r="E21" s="17" t="s">
        <v>241</v>
      </c>
      <c r="F21" s="12">
        <v>43469</v>
      </c>
      <c r="G21" s="17" t="s">
        <v>130</v>
      </c>
      <c r="H21" s="17" t="s">
        <v>131</v>
      </c>
      <c r="I21" s="17" t="s">
        <v>47</v>
      </c>
      <c r="J21" s="17" t="s">
        <v>242</v>
      </c>
      <c r="K21" s="17" t="s">
        <v>243</v>
      </c>
      <c r="L21" s="21">
        <v>-1</v>
      </c>
    </row>
    <row r="22" spans="1:12" x14ac:dyDescent="0.25">
      <c r="A22" t="s">
        <v>32</v>
      </c>
      <c r="D22" s="21">
        <v>155563</v>
      </c>
      <c r="E22" s="17" t="s">
        <v>241</v>
      </c>
      <c r="F22" s="12">
        <v>43469</v>
      </c>
      <c r="G22" s="17" t="s">
        <v>244</v>
      </c>
      <c r="H22" s="17" t="s">
        <v>245</v>
      </c>
      <c r="I22" s="17" t="s">
        <v>47</v>
      </c>
      <c r="J22" s="17" t="s">
        <v>242</v>
      </c>
      <c r="K22" s="17" t="s">
        <v>243</v>
      </c>
      <c r="L22" s="21">
        <v>-2</v>
      </c>
    </row>
    <row r="23" spans="1:12" x14ac:dyDescent="0.25">
      <c r="A23" t="s">
        <v>32</v>
      </c>
      <c r="D23" s="21">
        <v>155560</v>
      </c>
      <c r="E23" s="17" t="s">
        <v>241</v>
      </c>
      <c r="F23" s="12">
        <v>43469</v>
      </c>
      <c r="G23" s="17" t="s">
        <v>127</v>
      </c>
      <c r="H23" s="17" t="s">
        <v>246</v>
      </c>
      <c r="I23" s="17" t="s">
        <v>47</v>
      </c>
      <c r="J23" s="17" t="s">
        <v>242</v>
      </c>
      <c r="K23" s="17" t="s">
        <v>243</v>
      </c>
      <c r="L23" s="21">
        <v>-1</v>
      </c>
    </row>
    <row r="24" spans="1:12" x14ac:dyDescent="0.25">
      <c r="A24" t="s">
        <v>32</v>
      </c>
      <c r="D24" s="21">
        <v>155561</v>
      </c>
      <c r="E24" s="17" t="s">
        <v>241</v>
      </c>
      <c r="F24" s="12">
        <v>43469</v>
      </c>
      <c r="G24" s="17" t="s">
        <v>105</v>
      </c>
      <c r="H24" s="17" t="s">
        <v>106</v>
      </c>
      <c r="I24" s="17" t="s">
        <v>47</v>
      </c>
      <c r="J24" s="17" t="s">
        <v>242</v>
      </c>
      <c r="K24" s="17" t="s">
        <v>243</v>
      </c>
      <c r="L24" s="21">
        <v>-1</v>
      </c>
    </row>
    <row r="25" spans="1:12" x14ac:dyDescent="0.25">
      <c r="A25" t="s">
        <v>32</v>
      </c>
      <c r="D25" s="21">
        <v>155559</v>
      </c>
      <c r="E25" s="17" t="s">
        <v>241</v>
      </c>
      <c r="F25" s="12">
        <v>43469</v>
      </c>
      <c r="G25" s="17" t="s">
        <v>199</v>
      </c>
      <c r="H25" s="17" t="s">
        <v>200</v>
      </c>
      <c r="I25" s="17" t="s">
        <v>47</v>
      </c>
      <c r="J25" s="17" t="s">
        <v>242</v>
      </c>
      <c r="K25" s="17" t="s">
        <v>243</v>
      </c>
      <c r="L25" s="21">
        <v>-144</v>
      </c>
    </row>
    <row r="26" spans="1:12" x14ac:dyDescent="0.25">
      <c r="A26" t="s">
        <v>32</v>
      </c>
      <c r="D26" s="21">
        <v>155558</v>
      </c>
      <c r="E26" s="17" t="s">
        <v>241</v>
      </c>
      <c r="F26" s="12">
        <v>43469</v>
      </c>
      <c r="G26" s="17" t="s">
        <v>235</v>
      </c>
      <c r="H26" s="17" t="s">
        <v>236</v>
      </c>
      <c r="I26" s="17" t="s">
        <v>47</v>
      </c>
      <c r="J26" s="17" t="s">
        <v>242</v>
      </c>
      <c r="K26" s="17" t="s">
        <v>243</v>
      </c>
      <c r="L26" s="21">
        <v>-144</v>
      </c>
    </row>
    <row r="27" spans="1:12" x14ac:dyDescent="0.25">
      <c r="A27" t="s">
        <v>32</v>
      </c>
      <c r="D27" s="21">
        <v>155555</v>
      </c>
      <c r="E27" s="17" t="s">
        <v>241</v>
      </c>
      <c r="F27" s="12">
        <v>43469</v>
      </c>
      <c r="G27" s="17" t="s">
        <v>99</v>
      </c>
      <c r="H27" s="17" t="s">
        <v>100</v>
      </c>
      <c r="I27" s="17" t="s">
        <v>47</v>
      </c>
      <c r="J27" s="17" t="s">
        <v>242</v>
      </c>
      <c r="K27" s="17" t="s">
        <v>243</v>
      </c>
      <c r="L27" s="21">
        <v>-288</v>
      </c>
    </row>
    <row r="28" spans="1:12" x14ac:dyDescent="0.25">
      <c r="A28" t="s">
        <v>32</v>
      </c>
      <c r="D28" s="21">
        <v>155554</v>
      </c>
      <c r="E28" s="17" t="s">
        <v>241</v>
      </c>
      <c r="F28" s="12">
        <v>43469</v>
      </c>
      <c r="G28" s="17" t="s">
        <v>247</v>
      </c>
      <c r="H28" s="17" t="s">
        <v>248</v>
      </c>
      <c r="I28" s="17" t="s">
        <v>201</v>
      </c>
      <c r="J28" s="17" t="s">
        <v>242</v>
      </c>
      <c r="K28" s="17" t="s">
        <v>243</v>
      </c>
      <c r="L28" s="21">
        <v>-144</v>
      </c>
    </row>
    <row r="29" spans="1:12" x14ac:dyDescent="0.25">
      <c r="A29" t="s">
        <v>32</v>
      </c>
      <c r="D29" s="21">
        <v>155553</v>
      </c>
      <c r="E29" s="17" t="s">
        <v>241</v>
      </c>
      <c r="F29" s="12">
        <v>43469</v>
      </c>
      <c r="G29" s="17" t="s">
        <v>222</v>
      </c>
      <c r="H29" s="17" t="s">
        <v>223</v>
      </c>
      <c r="I29" s="17" t="s">
        <v>201</v>
      </c>
      <c r="J29" s="17" t="s">
        <v>242</v>
      </c>
      <c r="K29" s="17" t="s">
        <v>243</v>
      </c>
      <c r="L29" s="21">
        <v>-144</v>
      </c>
    </row>
    <row r="30" spans="1:12" x14ac:dyDescent="0.25">
      <c r="A30" t="s">
        <v>32</v>
      </c>
      <c r="D30" s="21">
        <v>155552</v>
      </c>
      <c r="E30" s="17" t="s">
        <v>241</v>
      </c>
      <c r="F30" s="12">
        <v>43469</v>
      </c>
      <c r="G30" s="17" t="s">
        <v>249</v>
      </c>
      <c r="H30" s="17" t="s">
        <v>250</v>
      </c>
      <c r="I30" s="17" t="s">
        <v>201</v>
      </c>
      <c r="J30" s="17" t="s">
        <v>242</v>
      </c>
      <c r="K30" s="17" t="s">
        <v>243</v>
      </c>
      <c r="L30" s="21">
        <v>-144</v>
      </c>
    </row>
    <row r="31" spans="1:12" x14ac:dyDescent="0.25">
      <c r="A31" t="s">
        <v>32</v>
      </c>
      <c r="D31" s="21">
        <v>155551</v>
      </c>
      <c r="E31" s="17" t="s">
        <v>241</v>
      </c>
      <c r="F31" s="12">
        <v>43469</v>
      </c>
      <c r="G31" s="17" t="s">
        <v>251</v>
      </c>
      <c r="H31" s="17" t="s">
        <v>252</v>
      </c>
      <c r="I31" s="17" t="s">
        <v>201</v>
      </c>
      <c r="J31" s="17" t="s">
        <v>242</v>
      </c>
      <c r="K31" s="17" t="s">
        <v>243</v>
      </c>
      <c r="L31" s="21">
        <v>-144</v>
      </c>
    </row>
    <row r="32" spans="1:12" x14ac:dyDescent="0.25">
      <c r="A32" t="s">
        <v>32</v>
      </c>
      <c r="D32" s="21">
        <v>3892</v>
      </c>
      <c r="E32" s="17" t="s">
        <v>253</v>
      </c>
      <c r="F32" s="12">
        <v>43467</v>
      </c>
      <c r="G32" s="17" t="s">
        <v>75</v>
      </c>
      <c r="H32" s="17" t="s">
        <v>76</v>
      </c>
      <c r="I32" s="17" t="s">
        <v>47</v>
      </c>
      <c r="J32" s="17" t="s">
        <v>177</v>
      </c>
      <c r="K32" s="17" t="s">
        <v>178</v>
      </c>
      <c r="L32" s="21">
        <v>-144</v>
      </c>
    </row>
    <row r="33" spans="1:12" x14ac:dyDescent="0.25">
      <c r="A33" t="s">
        <v>32</v>
      </c>
      <c r="D33" s="21">
        <v>3887</v>
      </c>
      <c r="E33" s="17" t="s">
        <v>253</v>
      </c>
      <c r="F33" s="12">
        <v>43467</v>
      </c>
      <c r="G33" s="17" t="s">
        <v>115</v>
      </c>
      <c r="H33" s="17" t="s">
        <v>116</v>
      </c>
      <c r="I33" s="17" t="s">
        <v>47</v>
      </c>
      <c r="J33" s="17" t="s">
        <v>177</v>
      </c>
      <c r="K33" s="17" t="s">
        <v>178</v>
      </c>
      <c r="L33" s="21">
        <v>-48</v>
      </c>
    </row>
    <row r="34" spans="1:12" x14ac:dyDescent="0.25">
      <c r="A34" t="s">
        <v>32</v>
      </c>
      <c r="D34" s="21">
        <v>3890</v>
      </c>
      <c r="E34" s="17" t="s">
        <v>253</v>
      </c>
      <c r="F34" s="12">
        <v>43467</v>
      </c>
      <c r="G34" s="17" t="s">
        <v>110</v>
      </c>
      <c r="H34" s="17" t="s">
        <v>111</v>
      </c>
      <c r="I34" s="17" t="s">
        <v>47</v>
      </c>
      <c r="J34" s="17" t="s">
        <v>177</v>
      </c>
      <c r="K34" s="17" t="s">
        <v>178</v>
      </c>
      <c r="L34" s="21">
        <v>-168</v>
      </c>
    </row>
    <row r="35" spans="1:12" x14ac:dyDescent="0.25">
      <c r="A35" t="s">
        <v>32</v>
      </c>
      <c r="D35" s="21">
        <v>3889</v>
      </c>
      <c r="E35" s="17" t="s">
        <v>253</v>
      </c>
      <c r="F35" s="12">
        <v>43467</v>
      </c>
      <c r="G35" s="17" t="s">
        <v>175</v>
      </c>
      <c r="H35" s="17" t="s">
        <v>176</v>
      </c>
      <c r="I35" s="17" t="s">
        <v>47</v>
      </c>
      <c r="J35" s="17" t="s">
        <v>177</v>
      </c>
      <c r="K35" s="17" t="s">
        <v>178</v>
      </c>
      <c r="L35" s="21">
        <v>-12</v>
      </c>
    </row>
    <row r="36" spans="1:12" x14ac:dyDescent="0.25">
      <c r="A36" t="s">
        <v>32</v>
      </c>
      <c r="D36" s="21">
        <v>3884</v>
      </c>
      <c r="E36" s="17" t="s">
        <v>253</v>
      </c>
      <c r="F36" s="12">
        <v>43467</v>
      </c>
      <c r="G36" s="17" t="s">
        <v>254</v>
      </c>
      <c r="H36" s="17" t="s">
        <v>255</v>
      </c>
      <c r="I36" s="17" t="s">
        <v>47</v>
      </c>
      <c r="J36" s="17" t="s">
        <v>177</v>
      </c>
      <c r="K36" s="17" t="s">
        <v>178</v>
      </c>
      <c r="L36" s="21">
        <v>-192</v>
      </c>
    </row>
    <row r="37" spans="1:12" x14ac:dyDescent="0.25">
      <c r="A37" t="s">
        <v>32</v>
      </c>
      <c r="D37" s="21">
        <v>3886</v>
      </c>
      <c r="E37" s="17" t="s">
        <v>253</v>
      </c>
      <c r="F37" s="12">
        <v>43467</v>
      </c>
      <c r="G37" s="17" t="s">
        <v>107</v>
      </c>
      <c r="H37" s="17" t="s">
        <v>183</v>
      </c>
      <c r="I37" s="17" t="s">
        <v>47</v>
      </c>
      <c r="J37" s="17" t="s">
        <v>177</v>
      </c>
      <c r="K37" s="17" t="s">
        <v>178</v>
      </c>
      <c r="L37" s="21">
        <v>-144</v>
      </c>
    </row>
    <row r="38" spans="1:12" x14ac:dyDescent="0.25">
      <c r="A38" t="s">
        <v>32</v>
      </c>
      <c r="D38" s="21">
        <v>3888</v>
      </c>
      <c r="E38" s="17" t="s">
        <v>253</v>
      </c>
      <c r="F38" s="12">
        <v>43467</v>
      </c>
      <c r="G38" s="17" t="s">
        <v>105</v>
      </c>
      <c r="H38" s="17" t="s">
        <v>106</v>
      </c>
      <c r="I38" s="17" t="s">
        <v>47</v>
      </c>
      <c r="J38" s="17" t="s">
        <v>177</v>
      </c>
      <c r="K38" s="17" t="s">
        <v>178</v>
      </c>
      <c r="L38" s="21">
        <v>-144</v>
      </c>
    </row>
    <row r="39" spans="1:12" x14ac:dyDescent="0.25">
      <c r="A39" t="s">
        <v>32</v>
      </c>
      <c r="D39" s="21">
        <v>3885</v>
      </c>
      <c r="E39" s="17" t="s">
        <v>253</v>
      </c>
      <c r="F39" s="12">
        <v>43467</v>
      </c>
      <c r="G39" s="17" t="s">
        <v>179</v>
      </c>
      <c r="H39" s="17" t="s">
        <v>180</v>
      </c>
      <c r="I39" s="17" t="s">
        <v>47</v>
      </c>
      <c r="J39" s="17" t="s">
        <v>177</v>
      </c>
      <c r="K39" s="17" t="s">
        <v>178</v>
      </c>
      <c r="L39" s="21">
        <v>-48</v>
      </c>
    </row>
    <row r="40" spans="1:12" x14ac:dyDescent="0.25">
      <c r="A40" t="s">
        <v>32</v>
      </c>
      <c r="D40" s="21">
        <v>3891</v>
      </c>
      <c r="E40" s="17" t="s">
        <v>253</v>
      </c>
      <c r="F40" s="12">
        <v>43467</v>
      </c>
      <c r="G40" s="17" t="s">
        <v>187</v>
      </c>
      <c r="H40" s="17" t="s">
        <v>188</v>
      </c>
      <c r="I40" s="17" t="s">
        <v>47</v>
      </c>
      <c r="J40" s="17" t="s">
        <v>177</v>
      </c>
      <c r="K40" s="17" t="s">
        <v>178</v>
      </c>
      <c r="L40" s="21">
        <v>-156</v>
      </c>
    </row>
    <row r="41" spans="1:12" x14ac:dyDescent="0.25">
      <c r="A41" t="s">
        <v>32</v>
      </c>
      <c r="D41" s="21">
        <v>3894</v>
      </c>
      <c r="E41" s="17" t="s">
        <v>253</v>
      </c>
      <c r="F41" s="12">
        <v>43467</v>
      </c>
      <c r="G41" s="17" t="s">
        <v>117</v>
      </c>
      <c r="H41" s="17" t="s">
        <v>118</v>
      </c>
      <c r="I41" s="17" t="s">
        <v>47</v>
      </c>
      <c r="J41" s="17" t="s">
        <v>177</v>
      </c>
      <c r="K41" s="17" t="s">
        <v>178</v>
      </c>
      <c r="L41" s="21">
        <v>-1</v>
      </c>
    </row>
    <row r="42" spans="1:12" x14ac:dyDescent="0.25">
      <c r="A42" t="s">
        <v>32</v>
      </c>
      <c r="D42" s="21">
        <v>3893</v>
      </c>
      <c r="E42" s="17" t="s">
        <v>253</v>
      </c>
      <c r="F42" s="12">
        <v>43467</v>
      </c>
      <c r="G42" s="17" t="s">
        <v>119</v>
      </c>
      <c r="H42" s="17" t="s">
        <v>120</v>
      </c>
      <c r="I42" s="17" t="s">
        <v>47</v>
      </c>
      <c r="J42" s="17" t="s">
        <v>177</v>
      </c>
      <c r="K42" s="17" t="s">
        <v>178</v>
      </c>
      <c r="L42" s="21">
        <v>-3</v>
      </c>
    </row>
    <row r="43" spans="1:12" x14ac:dyDescent="0.25">
      <c r="A43" t="s">
        <v>32</v>
      </c>
      <c r="D43" s="21">
        <v>113483</v>
      </c>
      <c r="E43" s="17" t="s">
        <v>256</v>
      </c>
      <c r="F43" s="12">
        <v>43469</v>
      </c>
      <c r="G43" s="17" t="s">
        <v>93</v>
      </c>
      <c r="H43" s="17" t="s">
        <v>94</v>
      </c>
      <c r="I43" s="17" t="s">
        <v>47</v>
      </c>
      <c r="J43" s="17" t="s">
        <v>257</v>
      </c>
      <c r="K43" s="17" t="s">
        <v>258</v>
      </c>
      <c r="L43" s="21">
        <v>-24</v>
      </c>
    </row>
    <row r="44" spans="1:12" x14ac:dyDescent="0.25">
      <c r="A44" t="s">
        <v>32</v>
      </c>
      <c r="D44" s="21">
        <v>113485</v>
      </c>
      <c r="E44" s="17" t="s">
        <v>256</v>
      </c>
      <c r="F44" s="12">
        <v>43469</v>
      </c>
      <c r="G44" s="17" t="s">
        <v>235</v>
      </c>
      <c r="H44" s="17" t="s">
        <v>236</v>
      </c>
      <c r="I44" s="17" t="s">
        <v>47</v>
      </c>
      <c r="J44" s="17" t="s">
        <v>257</v>
      </c>
      <c r="K44" s="17" t="s">
        <v>258</v>
      </c>
      <c r="L44" s="21">
        <v>-6</v>
      </c>
    </row>
    <row r="45" spans="1:12" x14ac:dyDescent="0.25">
      <c r="A45" t="s">
        <v>32</v>
      </c>
      <c r="D45" s="21">
        <v>113486</v>
      </c>
      <c r="E45" s="17" t="s">
        <v>256</v>
      </c>
      <c r="F45" s="12">
        <v>43469</v>
      </c>
      <c r="G45" s="17" t="s">
        <v>146</v>
      </c>
      <c r="H45" s="17" t="s">
        <v>147</v>
      </c>
      <c r="I45" s="17" t="s">
        <v>47</v>
      </c>
      <c r="J45" s="17" t="s">
        <v>257</v>
      </c>
      <c r="K45" s="17" t="s">
        <v>258</v>
      </c>
      <c r="L45" s="21">
        <v>-1</v>
      </c>
    </row>
    <row r="46" spans="1:12" x14ac:dyDescent="0.25">
      <c r="A46" t="s">
        <v>32</v>
      </c>
      <c r="D46" s="21">
        <v>113484</v>
      </c>
      <c r="E46" s="17" t="s">
        <v>256</v>
      </c>
      <c r="F46" s="12">
        <v>43469</v>
      </c>
      <c r="G46" s="17" t="s">
        <v>197</v>
      </c>
      <c r="H46" s="17" t="s">
        <v>198</v>
      </c>
      <c r="I46" s="17" t="s">
        <v>47</v>
      </c>
      <c r="J46" s="17" t="s">
        <v>257</v>
      </c>
      <c r="K46" s="17" t="s">
        <v>258</v>
      </c>
      <c r="L46" s="21">
        <v>-12</v>
      </c>
    </row>
    <row r="47" spans="1:12" x14ac:dyDescent="0.25">
      <c r="A47" t="s">
        <v>32</v>
      </c>
      <c r="D47" s="21">
        <v>113487</v>
      </c>
      <c r="E47" s="17" t="s">
        <v>256</v>
      </c>
      <c r="F47" s="12">
        <v>43469</v>
      </c>
      <c r="G47" s="17" t="s">
        <v>244</v>
      </c>
      <c r="H47" s="17" t="s">
        <v>245</v>
      </c>
      <c r="I47" s="17" t="s">
        <v>47</v>
      </c>
      <c r="J47" s="17" t="s">
        <v>257</v>
      </c>
      <c r="K47" s="17" t="s">
        <v>258</v>
      </c>
      <c r="L47" s="21">
        <v>-7</v>
      </c>
    </row>
    <row r="48" spans="1:12" x14ac:dyDescent="0.25">
      <c r="A48" t="s">
        <v>32</v>
      </c>
      <c r="D48" s="21">
        <v>113482</v>
      </c>
      <c r="E48" s="17" t="s">
        <v>256</v>
      </c>
      <c r="F48" s="12">
        <v>43469</v>
      </c>
      <c r="G48" s="17" t="s">
        <v>208</v>
      </c>
      <c r="H48" s="17" t="s">
        <v>209</v>
      </c>
      <c r="I48" s="17" t="s">
        <v>47</v>
      </c>
      <c r="J48" s="17" t="s">
        <v>257</v>
      </c>
      <c r="K48" s="17" t="s">
        <v>258</v>
      </c>
      <c r="L48" s="21">
        <v>-48</v>
      </c>
    </row>
    <row r="49" spans="1:12" x14ac:dyDescent="0.25">
      <c r="A49" t="s">
        <v>32</v>
      </c>
      <c r="D49" s="21">
        <v>20370</v>
      </c>
      <c r="E49" s="17" t="s">
        <v>259</v>
      </c>
      <c r="F49" s="12">
        <v>43468</v>
      </c>
      <c r="G49" s="17" t="s">
        <v>99</v>
      </c>
      <c r="H49" s="17" t="s">
        <v>100</v>
      </c>
      <c r="I49" s="17" t="s">
        <v>47</v>
      </c>
      <c r="J49" s="17" t="s">
        <v>260</v>
      </c>
      <c r="K49" s="17" t="s">
        <v>261</v>
      </c>
      <c r="L49" s="21">
        <v>-144</v>
      </c>
    </row>
    <row r="50" spans="1:12" x14ac:dyDescent="0.25">
      <c r="A50" t="s">
        <v>32</v>
      </c>
      <c r="D50" s="21">
        <v>20373</v>
      </c>
      <c r="E50" s="17" t="s">
        <v>259</v>
      </c>
      <c r="F50" s="12">
        <v>43468</v>
      </c>
      <c r="G50" s="17" t="s">
        <v>97</v>
      </c>
      <c r="H50" s="17" t="s">
        <v>98</v>
      </c>
      <c r="I50" s="17" t="s">
        <v>47</v>
      </c>
      <c r="J50" s="17" t="s">
        <v>260</v>
      </c>
      <c r="K50" s="17" t="s">
        <v>261</v>
      </c>
      <c r="L50" s="21">
        <v>-144</v>
      </c>
    </row>
    <row r="51" spans="1:12" x14ac:dyDescent="0.25">
      <c r="A51" t="s">
        <v>32</v>
      </c>
      <c r="D51" s="21">
        <v>20369</v>
      </c>
      <c r="E51" s="17" t="s">
        <v>259</v>
      </c>
      <c r="F51" s="12">
        <v>43468</v>
      </c>
      <c r="G51" s="17" t="s">
        <v>216</v>
      </c>
      <c r="H51" s="17" t="s">
        <v>217</v>
      </c>
      <c r="I51" s="17" t="s">
        <v>47</v>
      </c>
      <c r="J51" s="17" t="s">
        <v>260</v>
      </c>
      <c r="K51" s="17" t="s">
        <v>261</v>
      </c>
      <c r="L51" s="21">
        <v>-144</v>
      </c>
    </row>
    <row r="52" spans="1:12" x14ac:dyDescent="0.25">
      <c r="A52" t="s">
        <v>32</v>
      </c>
      <c r="D52" s="21">
        <v>20367</v>
      </c>
      <c r="E52" s="17" t="s">
        <v>259</v>
      </c>
      <c r="F52" s="12">
        <v>43468</v>
      </c>
      <c r="G52" s="17" t="s">
        <v>262</v>
      </c>
      <c r="H52" s="17" t="s">
        <v>263</v>
      </c>
      <c r="I52" s="17" t="s">
        <v>47</v>
      </c>
      <c r="J52" s="17" t="s">
        <v>260</v>
      </c>
      <c r="K52" s="17" t="s">
        <v>261</v>
      </c>
      <c r="L52" s="21">
        <v>-144</v>
      </c>
    </row>
    <row r="53" spans="1:12" x14ac:dyDescent="0.25">
      <c r="A53" t="s">
        <v>32</v>
      </c>
      <c r="D53" s="21">
        <v>20376</v>
      </c>
      <c r="E53" s="17" t="s">
        <v>259</v>
      </c>
      <c r="F53" s="12">
        <v>43468</v>
      </c>
      <c r="G53" s="17" t="s">
        <v>89</v>
      </c>
      <c r="H53" s="17" t="s">
        <v>90</v>
      </c>
      <c r="I53" s="17" t="s">
        <v>47</v>
      </c>
      <c r="J53" s="17" t="s">
        <v>260</v>
      </c>
      <c r="K53" s="17" t="s">
        <v>261</v>
      </c>
      <c r="L53" s="21">
        <v>-1</v>
      </c>
    </row>
    <row r="54" spans="1:12" x14ac:dyDescent="0.25">
      <c r="A54" t="s">
        <v>32</v>
      </c>
      <c r="D54" s="21">
        <v>20368</v>
      </c>
      <c r="E54" s="17" t="s">
        <v>259</v>
      </c>
      <c r="F54" s="12">
        <v>43468</v>
      </c>
      <c r="G54" s="17" t="s">
        <v>264</v>
      </c>
      <c r="H54" s="17" t="s">
        <v>265</v>
      </c>
      <c r="I54" s="17" t="s">
        <v>47</v>
      </c>
      <c r="J54" s="17" t="s">
        <v>260</v>
      </c>
      <c r="K54" s="17" t="s">
        <v>261</v>
      </c>
      <c r="L54" s="21">
        <v>-144</v>
      </c>
    </row>
    <row r="55" spans="1:12" x14ac:dyDescent="0.25">
      <c r="A55" t="s">
        <v>32</v>
      </c>
      <c r="D55" s="21">
        <v>20365</v>
      </c>
      <c r="E55" s="17" t="s">
        <v>259</v>
      </c>
      <c r="F55" s="12">
        <v>43468</v>
      </c>
      <c r="G55" s="17" t="s">
        <v>79</v>
      </c>
      <c r="H55" s="17" t="s">
        <v>80</v>
      </c>
      <c r="I55" s="17" t="s">
        <v>47</v>
      </c>
      <c r="J55" s="17" t="s">
        <v>260</v>
      </c>
      <c r="K55" s="17" t="s">
        <v>261</v>
      </c>
      <c r="L55" s="21">
        <v>-145</v>
      </c>
    </row>
    <row r="56" spans="1:12" x14ac:dyDescent="0.25">
      <c r="A56" t="s">
        <v>32</v>
      </c>
      <c r="D56" s="21">
        <v>20374</v>
      </c>
      <c r="E56" s="17" t="s">
        <v>259</v>
      </c>
      <c r="F56" s="12">
        <v>43468</v>
      </c>
      <c r="G56" s="17" t="s">
        <v>69</v>
      </c>
      <c r="H56" s="17" t="s">
        <v>70</v>
      </c>
      <c r="I56" s="17" t="s">
        <v>47</v>
      </c>
      <c r="J56" s="17" t="s">
        <v>260</v>
      </c>
      <c r="K56" s="17" t="s">
        <v>261</v>
      </c>
      <c r="L56" s="21">
        <v>-144</v>
      </c>
    </row>
    <row r="57" spans="1:12" x14ac:dyDescent="0.25">
      <c r="A57" t="s">
        <v>32</v>
      </c>
      <c r="D57" s="21">
        <v>20364</v>
      </c>
      <c r="E57" s="17" t="s">
        <v>259</v>
      </c>
      <c r="F57" s="12">
        <v>43468</v>
      </c>
      <c r="G57" s="17" t="s">
        <v>59</v>
      </c>
      <c r="H57" s="17" t="s">
        <v>60</v>
      </c>
      <c r="I57" s="17" t="s">
        <v>47</v>
      </c>
      <c r="J57" s="17" t="s">
        <v>260</v>
      </c>
      <c r="K57" s="17" t="s">
        <v>261</v>
      </c>
      <c r="L57" s="21">
        <v>-144</v>
      </c>
    </row>
    <row r="58" spans="1:12" x14ac:dyDescent="0.25">
      <c r="A58" t="s">
        <v>32</v>
      </c>
      <c r="D58" s="21">
        <v>20371</v>
      </c>
      <c r="E58" s="17" t="s">
        <v>259</v>
      </c>
      <c r="F58" s="12">
        <v>43468</v>
      </c>
      <c r="G58" s="17" t="s">
        <v>55</v>
      </c>
      <c r="H58" s="17" t="s">
        <v>56</v>
      </c>
      <c r="I58" s="17" t="s">
        <v>47</v>
      </c>
      <c r="J58" s="17" t="s">
        <v>260</v>
      </c>
      <c r="K58" s="17" t="s">
        <v>261</v>
      </c>
      <c r="L58" s="21">
        <v>-144</v>
      </c>
    </row>
    <row r="59" spans="1:12" x14ac:dyDescent="0.25">
      <c r="A59" t="s">
        <v>32</v>
      </c>
      <c r="D59" s="21">
        <v>20372</v>
      </c>
      <c r="E59" s="17" t="s">
        <v>259</v>
      </c>
      <c r="F59" s="12">
        <v>43468</v>
      </c>
      <c r="G59" s="17" t="s">
        <v>266</v>
      </c>
      <c r="H59" s="17" t="s">
        <v>267</v>
      </c>
      <c r="I59" s="17" t="s">
        <v>47</v>
      </c>
      <c r="J59" s="17" t="s">
        <v>260</v>
      </c>
      <c r="K59" s="17" t="s">
        <v>261</v>
      </c>
      <c r="L59" s="21">
        <v>-144</v>
      </c>
    </row>
    <row r="60" spans="1:12" x14ac:dyDescent="0.25">
      <c r="A60" t="s">
        <v>32</v>
      </c>
      <c r="D60" s="21">
        <v>20375</v>
      </c>
      <c r="E60" s="17" t="s">
        <v>259</v>
      </c>
      <c r="F60" s="12">
        <v>43468</v>
      </c>
      <c r="G60" s="17" t="s">
        <v>52</v>
      </c>
      <c r="H60" s="17" t="s">
        <v>53</v>
      </c>
      <c r="I60" s="17" t="s">
        <v>47</v>
      </c>
      <c r="J60" s="17" t="s">
        <v>260</v>
      </c>
      <c r="K60" s="17" t="s">
        <v>261</v>
      </c>
      <c r="L60" s="21">
        <v>-2</v>
      </c>
    </row>
    <row r="61" spans="1:12" x14ac:dyDescent="0.25">
      <c r="A61" t="s">
        <v>32</v>
      </c>
      <c r="D61" s="21">
        <v>20366</v>
      </c>
      <c r="E61" s="17" t="s">
        <v>259</v>
      </c>
      <c r="F61" s="12">
        <v>43468</v>
      </c>
      <c r="G61" s="17" t="s">
        <v>214</v>
      </c>
      <c r="H61" s="17" t="s">
        <v>215</v>
      </c>
      <c r="I61" s="17" t="s">
        <v>47</v>
      </c>
      <c r="J61" s="17" t="s">
        <v>260</v>
      </c>
      <c r="K61" s="17" t="s">
        <v>261</v>
      </c>
      <c r="L61" s="21">
        <v>-144</v>
      </c>
    </row>
    <row r="62" spans="1:12" x14ac:dyDescent="0.25">
      <c r="A62" t="s">
        <v>32</v>
      </c>
      <c r="D62" s="21">
        <v>20363</v>
      </c>
      <c r="E62" s="17" t="s">
        <v>259</v>
      </c>
      <c r="F62" s="12">
        <v>43468</v>
      </c>
      <c r="G62" s="17" t="s">
        <v>193</v>
      </c>
      <c r="H62" s="17" t="s">
        <v>194</v>
      </c>
      <c r="I62" s="17" t="s">
        <v>47</v>
      </c>
      <c r="J62" s="17" t="s">
        <v>260</v>
      </c>
      <c r="K62" s="17" t="s">
        <v>261</v>
      </c>
      <c r="L62" s="21">
        <v>-48</v>
      </c>
    </row>
    <row r="63" spans="1:12" x14ac:dyDescent="0.25">
      <c r="A63" t="s">
        <v>32</v>
      </c>
      <c r="D63" s="21">
        <v>113480</v>
      </c>
      <c r="E63" s="17" t="s">
        <v>256</v>
      </c>
      <c r="F63" s="12">
        <v>43469</v>
      </c>
      <c r="G63" s="17" t="s">
        <v>268</v>
      </c>
      <c r="H63" s="17" t="s">
        <v>269</v>
      </c>
      <c r="I63" s="17" t="s">
        <v>201</v>
      </c>
      <c r="J63" s="17" t="s">
        <v>257</v>
      </c>
      <c r="K63" s="17" t="s">
        <v>258</v>
      </c>
      <c r="L63" s="21">
        <v>-144</v>
      </c>
    </row>
    <row r="64" spans="1:12" x14ac:dyDescent="0.25">
      <c r="A64" t="s">
        <v>32</v>
      </c>
      <c r="D64" s="21">
        <v>113481</v>
      </c>
      <c r="E64" s="17" t="s">
        <v>256</v>
      </c>
      <c r="F64" s="12">
        <v>43469</v>
      </c>
      <c r="G64" s="17" t="s">
        <v>224</v>
      </c>
      <c r="H64" s="17" t="s">
        <v>225</v>
      </c>
      <c r="I64" s="17" t="s">
        <v>201</v>
      </c>
      <c r="J64" s="17" t="s">
        <v>257</v>
      </c>
      <c r="K64" s="17" t="s">
        <v>258</v>
      </c>
      <c r="L64" s="21">
        <v>-24</v>
      </c>
    </row>
    <row r="65" spans="1:12" x14ac:dyDescent="0.25">
      <c r="A65" t="s">
        <v>32</v>
      </c>
      <c r="D65" s="21">
        <v>113488</v>
      </c>
      <c r="E65" s="17" t="s">
        <v>270</v>
      </c>
      <c r="F65" s="12">
        <v>43470</v>
      </c>
      <c r="G65" s="17" t="s">
        <v>271</v>
      </c>
      <c r="H65" s="17" t="s">
        <v>272</v>
      </c>
      <c r="I65" s="17" t="s">
        <v>201</v>
      </c>
      <c r="J65" s="17" t="s">
        <v>273</v>
      </c>
      <c r="K65" s="17" t="s">
        <v>274</v>
      </c>
      <c r="L65" s="21">
        <v>-144</v>
      </c>
    </row>
    <row r="66" spans="1:12" x14ac:dyDescent="0.25">
      <c r="A66" t="s">
        <v>32</v>
      </c>
      <c r="D66" s="21">
        <v>113490</v>
      </c>
      <c r="E66" s="17" t="s">
        <v>270</v>
      </c>
      <c r="F66" s="12">
        <v>43470</v>
      </c>
      <c r="G66" s="17" t="s">
        <v>275</v>
      </c>
      <c r="H66" s="17" t="s">
        <v>276</v>
      </c>
      <c r="I66" s="17" t="s">
        <v>201</v>
      </c>
      <c r="J66" s="17" t="s">
        <v>273</v>
      </c>
      <c r="K66" s="17" t="s">
        <v>274</v>
      </c>
      <c r="L66" s="21">
        <v>-24</v>
      </c>
    </row>
    <row r="67" spans="1:12" x14ac:dyDescent="0.25">
      <c r="A67" t="s">
        <v>32</v>
      </c>
      <c r="D67" s="21">
        <v>113489</v>
      </c>
      <c r="E67" s="17" t="s">
        <v>270</v>
      </c>
      <c r="F67" s="12">
        <v>43470</v>
      </c>
      <c r="G67" s="17" t="s">
        <v>152</v>
      </c>
      <c r="H67" s="17" t="s">
        <v>153</v>
      </c>
      <c r="I67" s="17" t="s">
        <v>47</v>
      </c>
      <c r="J67" s="17" t="s">
        <v>273</v>
      </c>
      <c r="K67" s="17" t="s">
        <v>274</v>
      </c>
      <c r="L67" s="21">
        <v>-144</v>
      </c>
    </row>
    <row r="68" spans="1:12" x14ac:dyDescent="0.25">
      <c r="A68" t="s">
        <v>32</v>
      </c>
      <c r="D68" s="21">
        <v>113456</v>
      </c>
      <c r="E68" s="17" t="s">
        <v>277</v>
      </c>
      <c r="F68" s="12">
        <v>43468</v>
      </c>
      <c r="G68" s="17" t="s">
        <v>278</v>
      </c>
      <c r="H68" s="17" t="s">
        <v>279</v>
      </c>
      <c r="I68" s="17" t="s">
        <v>47</v>
      </c>
      <c r="J68" s="17" t="s">
        <v>273</v>
      </c>
      <c r="K68" s="17" t="s">
        <v>274</v>
      </c>
      <c r="L68" s="21">
        <v>-24</v>
      </c>
    </row>
    <row r="69" spans="1:12" x14ac:dyDescent="0.25">
      <c r="A69" t="s">
        <v>32</v>
      </c>
      <c r="D69" s="21">
        <v>113460</v>
      </c>
      <c r="E69" s="17" t="s">
        <v>277</v>
      </c>
      <c r="F69" s="12">
        <v>43468</v>
      </c>
      <c r="G69" s="17" t="s">
        <v>119</v>
      </c>
      <c r="H69" s="17" t="s">
        <v>120</v>
      </c>
      <c r="I69" s="17" t="s">
        <v>47</v>
      </c>
      <c r="J69" s="17" t="s">
        <v>273</v>
      </c>
      <c r="K69" s="17" t="s">
        <v>274</v>
      </c>
      <c r="L69" s="21">
        <v>-1</v>
      </c>
    </row>
    <row r="70" spans="1:12" x14ac:dyDescent="0.25">
      <c r="A70" t="s">
        <v>32</v>
      </c>
      <c r="D70" s="21">
        <v>113454</v>
      </c>
      <c r="E70" s="17" t="s">
        <v>277</v>
      </c>
      <c r="F70" s="12">
        <v>43468</v>
      </c>
      <c r="G70" s="17" t="s">
        <v>117</v>
      </c>
      <c r="H70" s="17" t="s">
        <v>118</v>
      </c>
      <c r="I70" s="17" t="s">
        <v>47</v>
      </c>
      <c r="J70" s="17" t="s">
        <v>273</v>
      </c>
      <c r="K70" s="17" t="s">
        <v>274</v>
      </c>
      <c r="L70" s="21">
        <v>-144</v>
      </c>
    </row>
    <row r="71" spans="1:12" x14ac:dyDescent="0.25">
      <c r="A71" t="s">
        <v>32</v>
      </c>
      <c r="D71" s="21">
        <v>113459</v>
      </c>
      <c r="E71" s="17" t="s">
        <v>277</v>
      </c>
      <c r="F71" s="12">
        <v>43468</v>
      </c>
      <c r="G71" s="17" t="s">
        <v>132</v>
      </c>
      <c r="H71" s="17" t="s">
        <v>133</v>
      </c>
      <c r="I71" s="17" t="s">
        <v>47</v>
      </c>
      <c r="J71" s="17" t="s">
        <v>273</v>
      </c>
      <c r="K71" s="17" t="s">
        <v>274</v>
      </c>
      <c r="L71" s="21">
        <v>-13</v>
      </c>
    </row>
    <row r="72" spans="1:12" x14ac:dyDescent="0.25">
      <c r="A72" t="s">
        <v>32</v>
      </c>
      <c r="D72" s="21">
        <v>113461</v>
      </c>
      <c r="E72" s="17" t="s">
        <v>277</v>
      </c>
      <c r="F72" s="12">
        <v>43468</v>
      </c>
      <c r="G72" s="17" t="s">
        <v>130</v>
      </c>
      <c r="H72" s="17" t="s">
        <v>131</v>
      </c>
      <c r="I72" s="17" t="s">
        <v>47</v>
      </c>
      <c r="J72" s="17" t="s">
        <v>273</v>
      </c>
      <c r="K72" s="17" t="s">
        <v>274</v>
      </c>
      <c r="L72" s="21">
        <v>-2</v>
      </c>
    </row>
    <row r="73" spans="1:12" x14ac:dyDescent="0.25">
      <c r="A73" t="s">
        <v>32</v>
      </c>
      <c r="D73" s="21">
        <v>113458</v>
      </c>
      <c r="E73" s="17" t="s">
        <v>277</v>
      </c>
      <c r="F73" s="12">
        <v>43468</v>
      </c>
      <c r="G73" s="17" t="s">
        <v>244</v>
      </c>
      <c r="H73" s="17" t="s">
        <v>245</v>
      </c>
      <c r="I73" s="17" t="s">
        <v>47</v>
      </c>
      <c r="J73" s="17" t="s">
        <v>273</v>
      </c>
      <c r="K73" s="17" t="s">
        <v>274</v>
      </c>
      <c r="L73" s="21">
        <v>-144</v>
      </c>
    </row>
    <row r="74" spans="1:12" x14ac:dyDescent="0.25">
      <c r="A74" t="s">
        <v>32</v>
      </c>
      <c r="D74" s="21">
        <v>113455</v>
      </c>
      <c r="E74" s="17" t="s">
        <v>277</v>
      </c>
      <c r="F74" s="12">
        <v>43468</v>
      </c>
      <c r="G74" s="17" t="s">
        <v>210</v>
      </c>
      <c r="H74" s="17" t="s">
        <v>211</v>
      </c>
      <c r="I74" s="17" t="s">
        <v>47</v>
      </c>
      <c r="J74" s="17" t="s">
        <v>273</v>
      </c>
      <c r="K74" s="17" t="s">
        <v>274</v>
      </c>
      <c r="L74" s="21">
        <v>-144</v>
      </c>
    </row>
    <row r="75" spans="1:12" x14ac:dyDescent="0.25">
      <c r="A75" t="s">
        <v>32</v>
      </c>
      <c r="D75" s="21">
        <v>113457</v>
      </c>
      <c r="E75" s="17" t="s">
        <v>277</v>
      </c>
      <c r="F75" s="12">
        <v>43468</v>
      </c>
      <c r="G75" s="17" t="s">
        <v>212</v>
      </c>
      <c r="H75" s="17" t="s">
        <v>213</v>
      </c>
      <c r="I75" s="17" t="s">
        <v>47</v>
      </c>
      <c r="J75" s="17" t="s">
        <v>273</v>
      </c>
      <c r="K75" s="17" t="s">
        <v>274</v>
      </c>
      <c r="L75" s="21">
        <v>-6</v>
      </c>
    </row>
    <row r="76" spans="1:12" x14ac:dyDescent="0.25">
      <c r="A76" t="s">
        <v>32</v>
      </c>
      <c r="D76" s="21">
        <v>113493</v>
      </c>
      <c r="E76" s="17" t="s">
        <v>270</v>
      </c>
      <c r="F76" s="12">
        <v>43470</v>
      </c>
      <c r="G76" s="17" t="s">
        <v>244</v>
      </c>
      <c r="H76" s="17" t="s">
        <v>245</v>
      </c>
      <c r="I76" s="17" t="s">
        <v>47</v>
      </c>
      <c r="J76" s="17" t="s">
        <v>273</v>
      </c>
      <c r="K76" s="17" t="s">
        <v>274</v>
      </c>
      <c r="L76" s="21">
        <v>-144</v>
      </c>
    </row>
    <row r="77" spans="1:12" x14ac:dyDescent="0.25">
      <c r="A77" t="s">
        <v>32</v>
      </c>
      <c r="D77" s="21">
        <v>113494</v>
      </c>
      <c r="E77" s="17" t="s">
        <v>270</v>
      </c>
      <c r="F77" s="12">
        <v>43470</v>
      </c>
      <c r="G77" s="17" t="s">
        <v>123</v>
      </c>
      <c r="H77" s="17" t="s">
        <v>124</v>
      </c>
      <c r="I77" s="17" t="s">
        <v>47</v>
      </c>
      <c r="J77" s="17" t="s">
        <v>273</v>
      </c>
      <c r="K77" s="17" t="s">
        <v>274</v>
      </c>
      <c r="L77" s="21">
        <v>-1</v>
      </c>
    </row>
    <row r="78" spans="1:12" x14ac:dyDescent="0.25">
      <c r="A78" t="s">
        <v>32</v>
      </c>
      <c r="D78" s="21">
        <v>113492</v>
      </c>
      <c r="E78" s="17" t="s">
        <v>270</v>
      </c>
      <c r="F78" s="12">
        <v>43470</v>
      </c>
      <c r="G78" s="17" t="s">
        <v>103</v>
      </c>
      <c r="H78" s="17" t="s">
        <v>104</v>
      </c>
      <c r="I78" s="17" t="s">
        <v>47</v>
      </c>
      <c r="J78" s="17" t="s">
        <v>273</v>
      </c>
      <c r="K78" s="17" t="s">
        <v>274</v>
      </c>
      <c r="L78" s="21">
        <v>-12</v>
      </c>
    </row>
    <row r="79" spans="1:12" x14ac:dyDescent="0.25">
      <c r="A79" t="s">
        <v>32</v>
      </c>
      <c r="D79" s="21">
        <v>113491</v>
      </c>
      <c r="E79" s="17" t="s">
        <v>270</v>
      </c>
      <c r="F79" s="12">
        <v>43470</v>
      </c>
      <c r="G79" s="17" t="s">
        <v>280</v>
      </c>
      <c r="H79" s="17" t="s">
        <v>281</v>
      </c>
      <c r="I79" s="17" t="s">
        <v>201</v>
      </c>
      <c r="J79" s="17" t="s">
        <v>273</v>
      </c>
      <c r="K79" s="17" t="s">
        <v>274</v>
      </c>
      <c r="L79" s="21">
        <v>-12</v>
      </c>
    </row>
    <row r="80" spans="1:12" x14ac:dyDescent="0.25">
      <c r="A80" t="s">
        <v>32</v>
      </c>
      <c r="D80" s="21">
        <v>113453</v>
      </c>
      <c r="E80" s="17" t="s">
        <v>277</v>
      </c>
      <c r="F80" s="12">
        <v>43468</v>
      </c>
      <c r="G80" s="17" t="s">
        <v>202</v>
      </c>
      <c r="H80" s="17" t="s">
        <v>203</v>
      </c>
      <c r="I80" s="17" t="s">
        <v>201</v>
      </c>
      <c r="J80" s="17" t="s">
        <v>273</v>
      </c>
      <c r="K80" s="17" t="s">
        <v>274</v>
      </c>
      <c r="L80" s="21">
        <v>-144</v>
      </c>
    </row>
    <row r="81" spans="1:12" x14ac:dyDescent="0.25">
      <c r="A81" t="s">
        <v>32</v>
      </c>
      <c r="D81" s="21">
        <v>7560</v>
      </c>
      <c r="E81" s="17" t="s">
        <v>282</v>
      </c>
      <c r="F81" s="12">
        <v>43469</v>
      </c>
      <c r="G81" s="17" t="s">
        <v>108</v>
      </c>
      <c r="H81" s="17" t="s">
        <v>109</v>
      </c>
      <c r="I81" s="17" t="s">
        <v>47</v>
      </c>
      <c r="J81" s="17" t="s">
        <v>57</v>
      </c>
      <c r="K81" s="17" t="s">
        <v>283</v>
      </c>
      <c r="L81" s="21">
        <v>-6</v>
      </c>
    </row>
    <row r="82" spans="1:12" x14ac:dyDescent="0.25">
      <c r="A82" t="s">
        <v>32</v>
      </c>
      <c r="D82" s="21">
        <v>7558</v>
      </c>
      <c r="E82" s="17" t="s">
        <v>282</v>
      </c>
      <c r="F82" s="12">
        <v>43469</v>
      </c>
      <c r="G82" s="17" t="s">
        <v>107</v>
      </c>
      <c r="H82" s="17" t="s">
        <v>183</v>
      </c>
      <c r="I82" s="17" t="s">
        <v>47</v>
      </c>
      <c r="J82" s="17" t="s">
        <v>57</v>
      </c>
      <c r="K82" s="17" t="s">
        <v>283</v>
      </c>
      <c r="L82" s="21">
        <v>-144</v>
      </c>
    </row>
    <row r="83" spans="1:12" x14ac:dyDescent="0.25">
      <c r="A83" t="s">
        <v>32</v>
      </c>
      <c r="D83" s="21">
        <v>127752</v>
      </c>
      <c r="E83" s="17" t="s">
        <v>284</v>
      </c>
      <c r="F83" s="12">
        <v>43469</v>
      </c>
      <c r="G83" s="17" t="s">
        <v>119</v>
      </c>
      <c r="H83" s="17" t="s">
        <v>120</v>
      </c>
      <c r="I83" s="17" t="s">
        <v>47</v>
      </c>
      <c r="J83" s="17" t="s">
        <v>285</v>
      </c>
      <c r="K83" s="17" t="s">
        <v>286</v>
      </c>
      <c r="L83" s="21">
        <v>-7</v>
      </c>
    </row>
    <row r="84" spans="1:12" x14ac:dyDescent="0.25">
      <c r="A84" t="s">
        <v>32</v>
      </c>
      <c r="D84" s="21">
        <v>127753</v>
      </c>
      <c r="E84" s="17" t="s">
        <v>284</v>
      </c>
      <c r="F84" s="12">
        <v>43469</v>
      </c>
      <c r="G84" s="17" t="s">
        <v>75</v>
      </c>
      <c r="H84" s="17" t="s">
        <v>76</v>
      </c>
      <c r="I84" s="17" t="s">
        <v>47</v>
      </c>
      <c r="J84" s="17" t="s">
        <v>285</v>
      </c>
      <c r="K84" s="17" t="s">
        <v>286</v>
      </c>
      <c r="L84" s="21">
        <v>-1</v>
      </c>
    </row>
    <row r="85" spans="1:12" x14ac:dyDescent="0.25">
      <c r="A85" t="s">
        <v>32</v>
      </c>
      <c r="D85" s="21">
        <v>127750</v>
      </c>
      <c r="E85" s="17" t="s">
        <v>284</v>
      </c>
      <c r="F85" s="12">
        <v>43469</v>
      </c>
      <c r="G85" s="17" t="s">
        <v>287</v>
      </c>
      <c r="H85" s="17" t="s">
        <v>288</v>
      </c>
      <c r="I85" s="17" t="s">
        <v>47</v>
      </c>
      <c r="J85" s="17" t="s">
        <v>285</v>
      </c>
      <c r="K85" s="17" t="s">
        <v>286</v>
      </c>
      <c r="L85" s="21">
        <v>-12</v>
      </c>
    </row>
    <row r="86" spans="1:12" x14ac:dyDescent="0.25">
      <c r="A86" t="s">
        <v>32</v>
      </c>
      <c r="D86" s="21">
        <v>127751</v>
      </c>
      <c r="E86" s="17" t="s">
        <v>284</v>
      </c>
      <c r="F86" s="12">
        <v>43469</v>
      </c>
      <c r="G86" s="17" t="s">
        <v>110</v>
      </c>
      <c r="H86" s="17" t="s">
        <v>111</v>
      </c>
      <c r="I86" s="17" t="s">
        <v>47</v>
      </c>
      <c r="J86" s="17" t="s">
        <v>285</v>
      </c>
      <c r="K86" s="17" t="s">
        <v>286</v>
      </c>
      <c r="L86" s="21">
        <v>-12</v>
      </c>
    </row>
    <row r="87" spans="1:12" x14ac:dyDescent="0.25">
      <c r="A87" t="s">
        <v>32</v>
      </c>
      <c r="D87" s="21">
        <v>127748</v>
      </c>
      <c r="E87" s="17" t="s">
        <v>284</v>
      </c>
      <c r="F87" s="12">
        <v>43469</v>
      </c>
      <c r="G87" s="17" t="s">
        <v>254</v>
      </c>
      <c r="H87" s="17" t="s">
        <v>255</v>
      </c>
      <c r="I87" s="17" t="s">
        <v>47</v>
      </c>
      <c r="J87" s="17" t="s">
        <v>285</v>
      </c>
      <c r="K87" s="17" t="s">
        <v>286</v>
      </c>
      <c r="L87" s="21">
        <v>-48</v>
      </c>
    </row>
    <row r="88" spans="1:12" x14ac:dyDescent="0.25">
      <c r="A88" t="s">
        <v>32</v>
      </c>
      <c r="D88" s="21">
        <v>127749</v>
      </c>
      <c r="E88" s="17" t="s">
        <v>284</v>
      </c>
      <c r="F88" s="12">
        <v>43469</v>
      </c>
      <c r="G88" s="17" t="s">
        <v>195</v>
      </c>
      <c r="H88" s="17" t="s">
        <v>196</v>
      </c>
      <c r="I88" s="17" t="s">
        <v>47</v>
      </c>
      <c r="J88" s="17" t="s">
        <v>285</v>
      </c>
      <c r="K88" s="17" t="s">
        <v>286</v>
      </c>
      <c r="L88" s="21">
        <v>-144</v>
      </c>
    </row>
    <row r="89" spans="1:12" x14ac:dyDescent="0.25">
      <c r="A89" t="s">
        <v>32</v>
      </c>
      <c r="D89" s="21">
        <v>127747</v>
      </c>
      <c r="E89" s="17" t="s">
        <v>284</v>
      </c>
      <c r="F89" s="12">
        <v>43469</v>
      </c>
      <c r="G89" s="17" t="s">
        <v>59</v>
      </c>
      <c r="H89" s="17" t="s">
        <v>60</v>
      </c>
      <c r="I89" s="17" t="s">
        <v>47</v>
      </c>
      <c r="J89" s="17" t="s">
        <v>285</v>
      </c>
      <c r="K89" s="17" t="s">
        <v>286</v>
      </c>
      <c r="L89" s="21">
        <v>-144</v>
      </c>
    </row>
    <row r="90" spans="1:12" x14ac:dyDescent="0.25">
      <c r="A90" t="s">
        <v>32</v>
      </c>
      <c r="D90" s="21">
        <v>118854</v>
      </c>
      <c r="E90" s="17" t="s">
        <v>289</v>
      </c>
      <c r="F90" s="12">
        <v>43470</v>
      </c>
      <c r="G90" s="17" t="s">
        <v>254</v>
      </c>
      <c r="H90" s="17" t="s">
        <v>255</v>
      </c>
      <c r="I90" s="17" t="s">
        <v>47</v>
      </c>
      <c r="J90" s="17" t="s">
        <v>107</v>
      </c>
      <c r="K90" s="17" t="s">
        <v>167</v>
      </c>
      <c r="L90" s="21">
        <v>-144</v>
      </c>
    </row>
    <row r="91" spans="1:12" x14ac:dyDescent="0.25">
      <c r="A91" t="s">
        <v>32</v>
      </c>
      <c r="D91" s="21">
        <v>118857</v>
      </c>
      <c r="E91" s="17" t="s">
        <v>289</v>
      </c>
      <c r="F91" s="12">
        <v>43470</v>
      </c>
      <c r="G91" s="17" t="s">
        <v>108</v>
      </c>
      <c r="H91" s="17" t="s">
        <v>109</v>
      </c>
      <c r="I91" s="17" t="s">
        <v>47</v>
      </c>
      <c r="J91" s="17" t="s">
        <v>107</v>
      </c>
      <c r="K91" s="17" t="s">
        <v>167</v>
      </c>
      <c r="L91" s="21">
        <v>-48</v>
      </c>
    </row>
    <row r="92" spans="1:12" x14ac:dyDescent="0.25">
      <c r="A92" t="s">
        <v>32</v>
      </c>
      <c r="D92" s="21">
        <v>118864</v>
      </c>
      <c r="E92" s="17" t="s">
        <v>289</v>
      </c>
      <c r="F92" s="12">
        <v>43470</v>
      </c>
      <c r="G92" s="17" t="s">
        <v>195</v>
      </c>
      <c r="H92" s="17" t="s">
        <v>196</v>
      </c>
      <c r="I92" s="17" t="s">
        <v>47</v>
      </c>
      <c r="J92" s="17" t="s">
        <v>107</v>
      </c>
      <c r="K92" s="17" t="s">
        <v>167</v>
      </c>
      <c r="L92" s="21">
        <v>-1</v>
      </c>
    </row>
    <row r="93" spans="1:12" x14ac:dyDescent="0.25">
      <c r="A93" t="s">
        <v>32</v>
      </c>
      <c r="D93" s="21">
        <v>118866</v>
      </c>
      <c r="E93" s="17" t="s">
        <v>289</v>
      </c>
      <c r="F93" s="12">
        <v>43470</v>
      </c>
      <c r="G93" s="17" t="s">
        <v>105</v>
      </c>
      <c r="H93" s="17" t="s">
        <v>106</v>
      </c>
      <c r="I93" s="17" t="s">
        <v>47</v>
      </c>
      <c r="J93" s="17" t="s">
        <v>107</v>
      </c>
      <c r="K93" s="17" t="s">
        <v>167</v>
      </c>
      <c r="L93" s="21">
        <v>-1</v>
      </c>
    </row>
    <row r="94" spans="1:12" x14ac:dyDescent="0.25">
      <c r="A94" t="s">
        <v>32</v>
      </c>
      <c r="D94" s="21">
        <v>118863</v>
      </c>
      <c r="E94" s="17" t="s">
        <v>289</v>
      </c>
      <c r="F94" s="12">
        <v>43470</v>
      </c>
      <c r="G94" s="17" t="s">
        <v>61</v>
      </c>
      <c r="H94" s="17" t="s">
        <v>62</v>
      </c>
      <c r="I94" s="17" t="s">
        <v>47</v>
      </c>
      <c r="J94" s="17" t="s">
        <v>107</v>
      </c>
      <c r="K94" s="17" t="s">
        <v>167</v>
      </c>
      <c r="L94" s="21">
        <v>-1</v>
      </c>
    </row>
    <row r="95" spans="1:12" x14ac:dyDescent="0.25">
      <c r="A95" t="s">
        <v>32</v>
      </c>
      <c r="D95" s="21">
        <v>118860</v>
      </c>
      <c r="E95" s="17" t="s">
        <v>289</v>
      </c>
      <c r="F95" s="12">
        <v>43470</v>
      </c>
      <c r="G95" s="17" t="s">
        <v>187</v>
      </c>
      <c r="H95" s="17" t="s">
        <v>188</v>
      </c>
      <c r="I95" s="17" t="s">
        <v>47</v>
      </c>
      <c r="J95" s="17" t="s">
        <v>107</v>
      </c>
      <c r="K95" s="17" t="s">
        <v>167</v>
      </c>
      <c r="L95" s="21">
        <v>-144</v>
      </c>
    </row>
    <row r="96" spans="1:12" x14ac:dyDescent="0.25">
      <c r="A96" t="s">
        <v>32</v>
      </c>
      <c r="D96" s="21">
        <v>7556</v>
      </c>
      <c r="E96" s="17" t="s">
        <v>282</v>
      </c>
      <c r="F96" s="12">
        <v>43469</v>
      </c>
      <c r="G96" s="17" t="s">
        <v>287</v>
      </c>
      <c r="H96" s="17" t="s">
        <v>288</v>
      </c>
      <c r="I96" s="17" t="s">
        <v>47</v>
      </c>
      <c r="J96" s="17" t="s">
        <v>57</v>
      </c>
      <c r="K96" s="17" t="s">
        <v>283</v>
      </c>
      <c r="L96" s="21">
        <v>-144</v>
      </c>
    </row>
    <row r="97" spans="1:12" x14ac:dyDescent="0.25">
      <c r="A97" t="s">
        <v>32</v>
      </c>
      <c r="D97" s="21">
        <v>7557</v>
      </c>
      <c r="E97" s="17" t="s">
        <v>282</v>
      </c>
      <c r="F97" s="12">
        <v>43469</v>
      </c>
      <c r="G97" s="17" t="s">
        <v>173</v>
      </c>
      <c r="H97" s="17" t="s">
        <v>174</v>
      </c>
      <c r="I97" s="17" t="s">
        <v>47</v>
      </c>
      <c r="J97" s="17" t="s">
        <v>57</v>
      </c>
      <c r="K97" s="17" t="s">
        <v>283</v>
      </c>
      <c r="L97" s="21">
        <v>-144</v>
      </c>
    </row>
    <row r="98" spans="1:12" x14ac:dyDescent="0.25">
      <c r="A98" t="s">
        <v>32</v>
      </c>
      <c r="D98" s="21">
        <v>7563</v>
      </c>
      <c r="E98" s="17" t="s">
        <v>282</v>
      </c>
      <c r="F98" s="12">
        <v>43469</v>
      </c>
      <c r="G98" s="17" t="s">
        <v>117</v>
      </c>
      <c r="H98" s="17" t="s">
        <v>118</v>
      </c>
      <c r="I98" s="17" t="s">
        <v>47</v>
      </c>
      <c r="J98" s="17" t="s">
        <v>57</v>
      </c>
      <c r="K98" s="17" t="s">
        <v>283</v>
      </c>
      <c r="L98" s="21">
        <v>-1</v>
      </c>
    </row>
    <row r="99" spans="1:12" x14ac:dyDescent="0.25">
      <c r="A99" t="s">
        <v>32</v>
      </c>
      <c r="D99" s="21">
        <v>7555</v>
      </c>
      <c r="E99" s="17" t="s">
        <v>282</v>
      </c>
      <c r="F99" s="12">
        <v>43469</v>
      </c>
      <c r="G99" s="17" t="s">
        <v>59</v>
      </c>
      <c r="H99" s="17" t="s">
        <v>60</v>
      </c>
      <c r="I99" s="17" t="s">
        <v>47</v>
      </c>
      <c r="J99" s="17" t="s">
        <v>57</v>
      </c>
      <c r="K99" s="17" t="s">
        <v>283</v>
      </c>
      <c r="L99" s="21">
        <v>-289</v>
      </c>
    </row>
    <row r="100" spans="1:12" x14ac:dyDescent="0.25">
      <c r="A100" t="s">
        <v>32</v>
      </c>
      <c r="D100" s="21">
        <v>7562</v>
      </c>
      <c r="E100" s="17" t="s">
        <v>282</v>
      </c>
      <c r="F100" s="12">
        <v>43469</v>
      </c>
      <c r="G100" s="17" t="s">
        <v>168</v>
      </c>
      <c r="H100" s="17" t="s">
        <v>290</v>
      </c>
      <c r="I100" s="17" t="s">
        <v>47</v>
      </c>
      <c r="J100" s="17" t="s">
        <v>57</v>
      </c>
      <c r="K100" s="17" t="s">
        <v>283</v>
      </c>
      <c r="L100" s="21">
        <v>-1</v>
      </c>
    </row>
    <row r="101" spans="1:12" x14ac:dyDescent="0.25">
      <c r="A101" t="s">
        <v>32</v>
      </c>
      <c r="D101" s="21">
        <v>7561</v>
      </c>
      <c r="E101" s="17" t="s">
        <v>282</v>
      </c>
      <c r="F101" s="12">
        <v>43469</v>
      </c>
      <c r="G101" s="17" t="s">
        <v>101</v>
      </c>
      <c r="H101" s="17" t="s">
        <v>102</v>
      </c>
      <c r="I101" s="17" t="s">
        <v>47</v>
      </c>
      <c r="J101" s="17" t="s">
        <v>57</v>
      </c>
      <c r="K101" s="17" t="s">
        <v>283</v>
      </c>
      <c r="L101" s="21">
        <v>-1</v>
      </c>
    </row>
    <row r="102" spans="1:12" x14ac:dyDescent="0.25">
      <c r="A102" t="s">
        <v>32</v>
      </c>
      <c r="D102" s="21">
        <v>140081</v>
      </c>
      <c r="E102" s="17" t="s">
        <v>291</v>
      </c>
      <c r="F102" s="12">
        <v>43470</v>
      </c>
      <c r="G102" s="17" t="s">
        <v>97</v>
      </c>
      <c r="H102" s="17" t="s">
        <v>98</v>
      </c>
      <c r="I102" s="17" t="s">
        <v>47</v>
      </c>
      <c r="J102" s="17" t="s">
        <v>55</v>
      </c>
      <c r="K102" s="17" t="s">
        <v>292</v>
      </c>
      <c r="L102" s="21">
        <v>-145</v>
      </c>
    </row>
    <row r="103" spans="1:12" x14ac:dyDescent="0.25">
      <c r="A103" t="s">
        <v>32</v>
      </c>
      <c r="D103" s="21">
        <v>140082</v>
      </c>
      <c r="E103" s="17" t="s">
        <v>291</v>
      </c>
      <c r="F103" s="12">
        <v>43470</v>
      </c>
      <c r="G103" s="17" t="s">
        <v>87</v>
      </c>
      <c r="H103" s="17" t="s">
        <v>88</v>
      </c>
      <c r="I103" s="17" t="s">
        <v>47</v>
      </c>
      <c r="J103" s="17" t="s">
        <v>55</v>
      </c>
      <c r="K103" s="17" t="s">
        <v>292</v>
      </c>
      <c r="L103" s="21">
        <v>-24</v>
      </c>
    </row>
    <row r="104" spans="1:12" x14ac:dyDescent="0.25">
      <c r="A104" t="s">
        <v>32</v>
      </c>
      <c r="D104" s="21">
        <v>140084</v>
      </c>
      <c r="E104" s="17" t="s">
        <v>291</v>
      </c>
      <c r="F104" s="12">
        <v>43470</v>
      </c>
      <c r="G104" s="17" t="s">
        <v>83</v>
      </c>
      <c r="H104" s="17" t="s">
        <v>84</v>
      </c>
      <c r="I104" s="17" t="s">
        <v>47</v>
      </c>
      <c r="J104" s="17" t="s">
        <v>55</v>
      </c>
      <c r="K104" s="17" t="s">
        <v>292</v>
      </c>
      <c r="L104" s="21">
        <v>-1</v>
      </c>
    </row>
    <row r="105" spans="1:12" x14ac:dyDescent="0.25">
      <c r="A105" t="s">
        <v>32</v>
      </c>
      <c r="D105" s="21">
        <v>140083</v>
      </c>
      <c r="E105" s="17" t="s">
        <v>291</v>
      </c>
      <c r="F105" s="12">
        <v>43470</v>
      </c>
      <c r="G105" s="17" t="s">
        <v>73</v>
      </c>
      <c r="H105" s="17" t="s">
        <v>74</v>
      </c>
      <c r="I105" s="17" t="s">
        <v>47</v>
      </c>
      <c r="J105" s="17" t="s">
        <v>55</v>
      </c>
      <c r="K105" s="17" t="s">
        <v>292</v>
      </c>
      <c r="L105" s="21">
        <v>-6</v>
      </c>
    </row>
    <row r="106" spans="1:12" x14ac:dyDescent="0.25">
      <c r="A106" t="s">
        <v>32</v>
      </c>
      <c r="D106" s="21">
        <v>140080</v>
      </c>
      <c r="E106" s="17" t="s">
        <v>291</v>
      </c>
      <c r="F106" s="12">
        <v>43470</v>
      </c>
      <c r="G106" s="17" t="s">
        <v>67</v>
      </c>
      <c r="H106" s="17" t="s">
        <v>68</v>
      </c>
      <c r="I106" s="17" t="s">
        <v>47</v>
      </c>
      <c r="J106" s="17" t="s">
        <v>55</v>
      </c>
      <c r="K106" s="17" t="s">
        <v>292</v>
      </c>
      <c r="L106" s="21">
        <v>-144</v>
      </c>
    </row>
    <row r="107" spans="1:12" x14ac:dyDescent="0.25">
      <c r="A107" t="s">
        <v>32</v>
      </c>
      <c r="D107" s="21">
        <v>140076</v>
      </c>
      <c r="E107" s="17" t="s">
        <v>291</v>
      </c>
      <c r="F107" s="12">
        <v>43470</v>
      </c>
      <c r="G107" s="17" t="s">
        <v>61</v>
      </c>
      <c r="H107" s="17" t="s">
        <v>62</v>
      </c>
      <c r="I107" s="17" t="s">
        <v>47</v>
      </c>
      <c r="J107" s="17" t="s">
        <v>55</v>
      </c>
      <c r="K107" s="17" t="s">
        <v>292</v>
      </c>
      <c r="L107" s="21">
        <v>-144</v>
      </c>
    </row>
    <row r="108" spans="1:12" x14ac:dyDescent="0.25">
      <c r="A108" t="s">
        <v>32</v>
      </c>
      <c r="D108" s="21">
        <v>140078</v>
      </c>
      <c r="E108" s="17" t="s">
        <v>291</v>
      </c>
      <c r="F108" s="12">
        <v>43470</v>
      </c>
      <c r="G108" s="17" t="s">
        <v>266</v>
      </c>
      <c r="H108" s="17" t="s">
        <v>267</v>
      </c>
      <c r="I108" s="17" t="s">
        <v>47</v>
      </c>
      <c r="J108" s="17" t="s">
        <v>55</v>
      </c>
      <c r="K108" s="17" t="s">
        <v>292</v>
      </c>
      <c r="L108" s="21">
        <v>-144</v>
      </c>
    </row>
    <row r="109" spans="1:12" x14ac:dyDescent="0.25">
      <c r="A109" t="s">
        <v>32</v>
      </c>
      <c r="D109" s="21">
        <v>140079</v>
      </c>
      <c r="E109" s="17" t="s">
        <v>291</v>
      </c>
      <c r="F109" s="12">
        <v>43470</v>
      </c>
      <c r="G109" s="17" t="s">
        <v>54</v>
      </c>
      <c r="H109" s="17" t="s">
        <v>293</v>
      </c>
      <c r="I109" s="17" t="s">
        <v>47</v>
      </c>
      <c r="J109" s="17" t="s">
        <v>55</v>
      </c>
      <c r="K109" s="17" t="s">
        <v>292</v>
      </c>
      <c r="L109" s="21">
        <v>-144</v>
      </c>
    </row>
    <row r="110" spans="1:12" x14ac:dyDescent="0.25">
      <c r="A110" t="s">
        <v>32</v>
      </c>
      <c r="D110" s="21">
        <v>140077</v>
      </c>
      <c r="E110" s="17" t="s">
        <v>291</v>
      </c>
      <c r="F110" s="12">
        <v>43470</v>
      </c>
      <c r="G110" s="17" t="s">
        <v>294</v>
      </c>
      <c r="H110" s="17" t="s">
        <v>295</v>
      </c>
      <c r="I110" s="17" t="s">
        <v>47</v>
      </c>
      <c r="J110" s="17" t="s">
        <v>55</v>
      </c>
      <c r="K110" s="17" t="s">
        <v>292</v>
      </c>
      <c r="L110" s="21">
        <v>-144</v>
      </c>
    </row>
    <row r="111" spans="1:12" x14ac:dyDescent="0.25">
      <c r="A111" t="s">
        <v>32</v>
      </c>
      <c r="D111" s="21">
        <v>140075</v>
      </c>
      <c r="E111" s="17" t="s">
        <v>291</v>
      </c>
      <c r="F111" s="12">
        <v>43470</v>
      </c>
      <c r="G111" s="17" t="s">
        <v>190</v>
      </c>
      <c r="H111" s="17" t="s">
        <v>191</v>
      </c>
      <c r="I111" s="17" t="s">
        <v>47</v>
      </c>
      <c r="J111" s="17" t="s">
        <v>55</v>
      </c>
      <c r="K111" s="17" t="s">
        <v>292</v>
      </c>
      <c r="L111" s="21">
        <v>-288</v>
      </c>
    </row>
    <row r="112" spans="1:12" x14ac:dyDescent="0.25">
      <c r="A112" t="s">
        <v>32</v>
      </c>
      <c r="D112" s="21">
        <v>132081</v>
      </c>
      <c r="E112" s="17" t="s">
        <v>296</v>
      </c>
      <c r="F112" s="12">
        <v>43470</v>
      </c>
      <c r="G112" s="17" t="s">
        <v>99</v>
      </c>
      <c r="H112" s="17" t="s">
        <v>100</v>
      </c>
      <c r="I112" s="17" t="s">
        <v>47</v>
      </c>
      <c r="J112" s="17" t="s">
        <v>54</v>
      </c>
      <c r="K112" s="17" t="s">
        <v>192</v>
      </c>
      <c r="L112" s="21">
        <v>-144</v>
      </c>
    </row>
    <row r="113" spans="1:12" x14ac:dyDescent="0.25">
      <c r="A113" t="s">
        <v>32</v>
      </c>
      <c r="D113" s="21">
        <v>132083</v>
      </c>
      <c r="E113" s="17" t="s">
        <v>296</v>
      </c>
      <c r="F113" s="12">
        <v>43470</v>
      </c>
      <c r="G113" s="17" t="s">
        <v>97</v>
      </c>
      <c r="H113" s="17" t="s">
        <v>98</v>
      </c>
      <c r="I113" s="17" t="s">
        <v>47</v>
      </c>
      <c r="J113" s="17" t="s">
        <v>54</v>
      </c>
      <c r="K113" s="17" t="s">
        <v>192</v>
      </c>
      <c r="L113" s="21">
        <v>-144</v>
      </c>
    </row>
    <row r="114" spans="1:12" x14ac:dyDescent="0.25">
      <c r="A114" t="s">
        <v>32</v>
      </c>
      <c r="D114" s="21">
        <v>132087</v>
      </c>
      <c r="E114" s="17" t="s">
        <v>296</v>
      </c>
      <c r="F114" s="12">
        <v>43470</v>
      </c>
      <c r="G114" s="17" t="s">
        <v>216</v>
      </c>
      <c r="H114" s="17" t="s">
        <v>217</v>
      </c>
      <c r="I114" s="17" t="s">
        <v>47</v>
      </c>
      <c r="J114" s="17" t="s">
        <v>54</v>
      </c>
      <c r="K114" s="17" t="s">
        <v>192</v>
      </c>
      <c r="L114" s="21">
        <v>-1</v>
      </c>
    </row>
    <row r="115" spans="1:12" x14ac:dyDescent="0.25">
      <c r="A115" t="s">
        <v>32</v>
      </c>
      <c r="D115" s="21">
        <v>132076</v>
      </c>
      <c r="E115" s="17" t="s">
        <v>296</v>
      </c>
      <c r="F115" s="12">
        <v>43470</v>
      </c>
      <c r="G115" s="17" t="s">
        <v>85</v>
      </c>
      <c r="H115" s="17" t="s">
        <v>86</v>
      </c>
      <c r="I115" s="17" t="s">
        <v>47</v>
      </c>
      <c r="J115" s="17" t="s">
        <v>54</v>
      </c>
      <c r="K115" s="17" t="s">
        <v>192</v>
      </c>
      <c r="L115" s="21">
        <v>-288</v>
      </c>
    </row>
    <row r="116" spans="1:12" x14ac:dyDescent="0.25">
      <c r="A116" t="s">
        <v>32</v>
      </c>
      <c r="D116" s="21">
        <v>132079</v>
      </c>
      <c r="E116" s="17" t="s">
        <v>296</v>
      </c>
      <c r="F116" s="12">
        <v>43470</v>
      </c>
      <c r="G116" s="17" t="s">
        <v>83</v>
      </c>
      <c r="H116" s="17" t="s">
        <v>84</v>
      </c>
      <c r="I116" s="17" t="s">
        <v>47</v>
      </c>
      <c r="J116" s="17" t="s">
        <v>54</v>
      </c>
      <c r="K116" s="17" t="s">
        <v>192</v>
      </c>
      <c r="L116" s="21">
        <v>-144</v>
      </c>
    </row>
    <row r="117" spans="1:12" x14ac:dyDescent="0.25">
      <c r="A117" t="s">
        <v>32</v>
      </c>
      <c r="D117" s="21">
        <v>132077</v>
      </c>
      <c r="E117" s="17" t="s">
        <v>296</v>
      </c>
      <c r="F117" s="12">
        <v>43470</v>
      </c>
      <c r="G117" s="17" t="s">
        <v>81</v>
      </c>
      <c r="H117" s="17" t="s">
        <v>82</v>
      </c>
      <c r="I117" s="17" t="s">
        <v>47</v>
      </c>
      <c r="J117" s="17" t="s">
        <v>54</v>
      </c>
      <c r="K117" s="17" t="s">
        <v>192</v>
      </c>
      <c r="L117" s="21">
        <v>-288</v>
      </c>
    </row>
    <row r="118" spans="1:12" x14ac:dyDescent="0.25">
      <c r="A118" t="s">
        <v>32</v>
      </c>
      <c r="D118" s="21">
        <v>132078</v>
      </c>
      <c r="E118" s="17" t="s">
        <v>296</v>
      </c>
      <c r="F118" s="12">
        <v>43470</v>
      </c>
      <c r="G118" s="17" t="s">
        <v>297</v>
      </c>
      <c r="H118" s="17" t="s">
        <v>298</v>
      </c>
      <c r="I118" s="17" t="s">
        <v>47</v>
      </c>
      <c r="J118" s="17" t="s">
        <v>54</v>
      </c>
      <c r="K118" s="17" t="s">
        <v>192</v>
      </c>
      <c r="L118" s="21">
        <v>-288</v>
      </c>
    </row>
    <row r="119" spans="1:12" x14ac:dyDescent="0.25">
      <c r="A119" t="s">
        <v>32</v>
      </c>
      <c r="D119" s="21">
        <v>132085</v>
      </c>
      <c r="E119" s="17" t="s">
        <v>296</v>
      </c>
      <c r="F119" s="12">
        <v>43470</v>
      </c>
      <c r="G119" s="17" t="s">
        <v>65</v>
      </c>
      <c r="H119" s="17" t="s">
        <v>66</v>
      </c>
      <c r="I119" s="17" t="s">
        <v>47</v>
      </c>
      <c r="J119" s="17" t="s">
        <v>54</v>
      </c>
      <c r="K119" s="17" t="s">
        <v>192</v>
      </c>
      <c r="L119" s="21">
        <v>-144</v>
      </c>
    </row>
    <row r="120" spans="1:12" x14ac:dyDescent="0.25">
      <c r="A120" t="s">
        <v>32</v>
      </c>
      <c r="D120" s="21">
        <v>132086</v>
      </c>
      <c r="E120" s="17" t="s">
        <v>296</v>
      </c>
      <c r="F120" s="12">
        <v>43470</v>
      </c>
      <c r="G120" s="17" t="s">
        <v>266</v>
      </c>
      <c r="H120" s="17" t="s">
        <v>267</v>
      </c>
      <c r="I120" s="17" t="s">
        <v>47</v>
      </c>
      <c r="J120" s="17" t="s">
        <v>54</v>
      </c>
      <c r="K120" s="17" t="s">
        <v>192</v>
      </c>
      <c r="L120" s="21">
        <v>-6</v>
      </c>
    </row>
    <row r="121" spans="1:12" x14ac:dyDescent="0.25">
      <c r="A121" t="s">
        <v>32</v>
      </c>
      <c r="D121" s="21">
        <v>132082</v>
      </c>
      <c r="E121" s="17" t="s">
        <v>296</v>
      </c>
      <c r="F121" s="12">
        <v>43470</v>
      </c>
      <c r="G121" s="17" t="s">
        <v>294</v>
      </c>
      <c r="H121" s="17" t="s">
        <v>295</v>
      </c>
      <c r="I121" s="17" t="s">
        <v>47</v>
      </c>
      <c r="J121" s="17" t="s">
        <v>54</v>
      </c>
      <c r="K121" s="17" t="s">
        <v>192</v>
      </c>
      <c r="L121" s="21">
        <v>-144</v>
      </c>
    </row>
    <row r="122" spans="1:12" x14ac:dyDescent="0.25">
      <c r="A122" t="s">
        <v>32</v>
      </c>
      <c r="D122" s="21">
        <v>132084</v>
      </c>
      <c r="E122" s="17" t="s">
        <v>296</v>
      </c>
      <c r="F122" s="12">
        <v>43470</v>
      </c>
      <c r="G122" s="17" t="s">
        <v>214</v>
      </c>
      <c r="H122" s="17" t="s">
        <v>215</v>
      </c>
      <c r="I122" s="17" t="s">
        <v>47</v>
      </c>
      <c r="J122" s="17" t="s">
        <v>54</v>
      </c>
      <c r="K122" s="17" t="s">
        <v>192</v>
      </c>
      <c r="L122" s="21">
        <v>-24</v>
      </c>
    </row>
    <row r="123" spans="1:12" x14ac:dyDescent="0.25">
      <c r="A123" t="s">
        <v>32</v>
      </c>
      <c r="D123" s="21">
        <v>132080</v>
      </c>
      <c r="E123" s="17" t="s">
        <v>296</v>
      </c>
      <c r="F123" s="12">
        <v>43470</v>
      </c>
      <c r="G123" s="17" t="s">
        <v>50</v>
      </c>
      <c r="H123" s="17" t="s">
        <v>51</v>
      </c>
      <c r="I123" s="17" t="s">
        <v>47</v>
      </c>
      <c r="J123" s="17" t="s">
        <v>54</v>
      </c>
      <c r="K123" s="17" t="s">
        <v>192</v>
      </c>
      <c r="L123" s="21">
        <v>-48</v>
      </c>
    </row>
    <row r="124" spans="1:12" x14ac:dyDescent="0.25">
      <c r="A124" t="s">
        <v>32</v>
      </c>
      <c r="D124" s="21">
        <v>132075</v>
      </c>
      <c r="E124" s="17" t="s">
        <v>296</v>
      </c>
      <c r="F124" s="12">
        <v>43470</v>
      </c>
      <c r="G124" s="17" t="s">
        <v>48</v>
      </c>
      <c r="H124" s="17" t="s">
        <v>49</v>
      </c>
      <c r="I124" s="17" t="s">
        <v>47</v>
      </c>
      <c r="J124" s="17" t="s">
        <v>54</v>
      </c>
      <c r="K124" s="17" t="s">
        <v>192</v>
      </c>
      <c r="L124" s="21">
        <v>-48</v>
      </c>
    </row>
    <row r="125" spans="1:12" x14ac:dyDescent="0.25">
      <c r="A125" t="s">
        <v>32</v>
      </c>
      <c r="D125" s="21">
        <v>7559</v>
      </c>
      <c r="E125" s="17" t="s">
        <v>282</v>
      </c>
      <c r="F125" s="12">
        <v>43469</v>
      </c>
      <c r="G125" s="17" t="s">
        <v>61</v>
      </c>
      <c r="H125" s="17" t="s">
        <v>62</v>
      </c>
      <c r="I125" s="17" t="s">
        <v>47</v>
      </c>
      <c r="J125" s="17" t="s">
        <v>57</v>
      </c>
      <c r="K125" s="17" t="s">
        <v>283</v>
      </c>
      <c r="L125" s="21">
        <v>-144</v>
      </c>
    </row>
    <row r="126" spans="1:12" x14ac:dyDescent="0.25">
      <c r="A126" t="s">
        <v>32</v>
      </c>
      <c r="D126" s="21">
        <v>78839</v>
      </c>
      <c r="E126" s="17" t="s">
        <v>299</v>
      </c>
      <c r="F126" s="12">
        <v>43468</v>
      </c>
      <c r="G126" s="17" t="s">
        <v>150</v>
      </c>
      <c r="H126" s="17" t="s">
        <v>151</v>
      </c>
      <c r="I126" s="17" t="s">
        <v>47</v>
      </c>
      <c r="J126" s="17" t="s">
        <v>300</v>
      </c>
      <c r="K126" s="17" t="s">
        <v>301</v>
      </c>
      <c r="L126" s="21">
        <v>-24</v>
      </c>
    </row>
    <row r="127" spans="1:12" x14ac:dyDescent="0.25">
      <c r="A127" t="s">
        <v>32</v>
      </c>
      <c r="D127" s="21">
        <v>78857</v>
      </c>
      <c r="E127" s="17" t="s">
        <v>302</v>
      </c>
      <c r="F127" s="12">
        <v>43470</v>
      </c>
      <c r="G127" s="17" t="s">
        <v>235</v>
      </c>
      <c r="H127" s="17" t="s">
        <v>236</v>
      </c>
      <c r="I127" s="17" t="s">
        <v>47</v>
      </c>
      <c r="J127" s="17" t="s">
        <v>300</v>
      </c>
      <c r="K127" s="17" t="s">
        <v>301</v>
      </c>
      <c r="L127" s="21">
        <v>-1</v>
      </c>
    </row>
    <row r="128" spans="1:12" x14ac:dyDescent="0.25">
      <c r="A128" t="s">
        <v>32</v>
      </c>
      <c r="D128" s="21">
        <v>78852</v>
      </c>
      <c r="E128" s="17" t="s">
        <v>302</v>
      </c>
      <c r="F128" s="12">
        <v>43470</v>
      </c>
      <c r="G128" s="17" t="s">
        <v>148</v>
      </c>
      <c r="H128" s="17" t="s">
        <v>149</v>
      </c>
      <c r="I128" s="17" t="s">
        <v>47</v>
      </c>
      <c r="J128" s="17" t="s">
        <v>300</v>
      </c>
      <c r="K128" s="17" t="s">
        <v>301</v>
      </c>
      <c r="L128" s="21">
        <v>-144</v>
      </c>
    </row>
    <row r="129" spans="1:12" x14ac:dyDescent="0.25">
      <c r="A129" t="s">
        <v>32</v>
      </c>
      <c r="D129" s="21">
        <v>78840</v>
      </c>
      <c r="E129" s="17" t="s">
        <v>299</v>
      </c>
      <c r="F129" s="12">
        <v>43468</v>
      </c>
      <c r="G129" s="17" t="s">
        <v>148</v>
      </c>
      <c r="H129" s="17" t="s">
        <v>149</v>
      </c>
      <c r="I129" s="17" t="s">
        <v>47</v>
      </c>
      <c r="J129" s="17" t="s">
        <v>300</v>
      </c>
      <c r="K129" s="17" t="s">
        <v>301</v>
      </c>
      <c r="L129" s="21">
        <v>-144</v>
      </c>
    </row>
    <row r="130" spans="1:12" x14ac:dyDescent="0.25">
      <c r="A130" t="s">
        <v>32</v>
      </c>
      <c r="D130" s="21">
        <v>78848</v>
      </c>
      <c r="E130" s="17" t="s">
        <v>302</v>
      </c>
      <c r="F130" s="12">
        <v>43470</v>
      </c>
      <c r="G130" s="17" t="s">
        <v>199</v>
      </c>
      <c r="H130" s="17" t="s">
        <v>200</v>
      </c>
      <c r="I130" s="17" t="s">
        <v>47</v>
      </c>
      <c r="J130" s="17" t="s">
        <v>300</v>
      </c>
      <c r="K130" s="17" t="s">
        <v>301</v>
      </c>
      <c r="L130" s="21">
        <v>-144</v>
      </c>
    </row>
    <row r="131" spans="1:12" x14ac:dyDescent="0.25">
      <c r="A131" t="s">
        <v>32</v>
      </c>
      <c r="D131" s="21">
        <v>78831</v>
      </c>
      <c r="E131" s="17" t="s">
        <v>299</v>
      </c>
      <c r="F131" s="12">
        <v>43468</v>
      </c>
      <c r="G131" s="17" t="s">
        <v>239</v>
      </c>
      <c r="H131" s="17" t="s">
        <v>240</v>
      </c>
      <c r="I131" s="17" t="s">
        <v>47</v>
      </c>
      <c r="J131" s="17" t="s">
        <v>300</v>
      </c>
      <c r="K131" s="17" t="s">
        <v>301</v>
      </c>
      <c r="L131" s="21">
        <v>-144</v>
      </c>
    </row>
    <row r="132" spans="1:12" x14ac:dyDescent="0.25">
      <c r="A132" t="s">
        <v>32</v>
      </c>
      <c r="D132" s="21">
        <v>78851</v>
      </c>
      <c r="E132" s="17" t="s">
        <v>302</v>
      </c>
      <c r="F132" s="12">
        <v>43470</v>
      </c>
      <c r="G132" s="17" t="s">
        <v>146</v>
      </c>
      <c r="H132" s="17" t="s">
        <v>147</v>
      </c>
      <c r="I132" s="17" t="s">
        <v>47</v>
      </c>
      <c r="J132" s="17" t="s">
        <v>300</v>
      </c>
      <c r="K132" s="17" t="s">
        <v>301</v>
      </c>
      <c r="L132" s="21">
        <v>-144</v>
      </c>
    </row>
    <row r="133" spans="1:12" x14ac:dyDescent="0.25">
      <c r="A133" t="s">
        <v>32</v>
      </c>
      <c r="D133" s="21">
        <v>78836</v>
      </c>
      <c r="E133" s="17" t="s">
        <v>299</v>
      </c>
      <c r="F133" s="12">
        <v>43468</v>
      </c>
      <c r="G133" s="17" t="s">
        <v>144</v>
      </c>
      <c r="H133" s="17" t="s">
        <v>145</v>
      </c>
      <c r="I133" s="17" t="s">
        <v>47</v>
      </c>
      <c r="J133" s="17" t="s">
        <v>300</v>
      </c>
      <c r="K133" s="17" t="s">
        <v>301</v>
      </c>
      <c r="L133" s="21">
        <v>-144</v>
      </c>
    </row>
    <row r="134" spans="1:12" x14ac:dyDescent="0.25">
      <c r="A134" t="s">
        <v>32</v>
      </c>
      <c r="D134" s="21">
        <v>78841</v>
      </c>
      <c r="E134" s="17" t="s">
        <v>299</v>
      </c>
      <c r="F134" s="12">
        <v>43468</v>
      </c>
      <c r="G134" s="17" t="s">
        <v>303</v>
      </c>
      <c r="H134" s="17" t="s">
        <v>304</v>
      </c>
      <c r="I134" s="17" t="s">
        <v>47</v>
      </c>
      <c r="J134" s="17" t="s">
        <v>300</v>
      </c>
      <c r="K134" s="17" t="s">
        <v>301</v>
      </c>
      <c r="L134" s="21">
        <v>-12</v>
      </c>
    </row>
    <row r="135" spans="1:12" x14ac:dyDescent="0.25">
      <c r="A135" t="s">
        <v>32</v>
      </c>
      <c r="D135" s="21">
        <v>78832</v>
      </c>
      <c r="E135" s="17" t="s">
        <v>299</v>
      </c>
      <c r="F135" s="12">
        <v>43468</v>
      </c>
      <c r="G135" s="17" t="s">
        <v>305</v>
      </c>
      <c r="H135" s="17" t="s">
        <v>306</v>
      </c>
      <c r="I135" s="17" t="s">
        <v>47</v>
      </c>
      <c r="J135" s="17" t="s">
        <v>300</v>
      </c>
      <c r="K135" s="17" t="s">
        <v>301</v>
      </c>
      <c r="L135" s="21">
        <v>-144</v>
      </c>
    </row>
    <row r="136" spans="1:12" x14ac:dyDescent="0.25">
      <c r="A136" t="s">
        <v>32</v>
      </c>
      <c r="D136" s="21">
        <v>78833</v>
      </c>
      <c r="E136" s="17" t="s">
        <v>299</v>
      </c>
      <c r="F136" s="12">
        <v>43468</v>
      </c>
      <c r="G136" s="17" t="s">
        <v>307</v>
      </c>
      <c r="H136" s="17" t="s">
        <v>308</v>
      </c>
      <c r="I136" s="17" t="s">
        <v>47</v>
      </c>
      <c r="J136" s="17" t="s">
        <v>300</v>
      </c>
      <c r="K136" s="17" t="s">
        <v>301</v>
      </c>
      <c r="L136" s="21">
        <v>-144</v>
      </c>
    </row>
    <row r="137" spans="1:12" x14ac:dyDescent="0.25">
      <c r="A137" t="s">
        <v>32</v>
      </c>
      <c r="D137" s="21">
        <v>78835</v>
      </c>
      <c r="E137" s="17" t="s">
        <v>299</v>
      </c>
      <c r="F137" s="12">
        <v>43468</v>
      </c>
      <c r="G137" s="17" t="s">
        <v>138</v>
      </c>
      <c r="H137" s="17" t="s">
        <v>139</v>
      </c>
      <c r="I137" s="17" t="s">
        <v>47</v>
      </c>
      <c r="J137" s="17" t="s">
        <v>300</v>
      </c>
      <c r="K137" s="17" t="s">
        <v>301</v>
      </c>
      <c r="L137" s="21">
        <v>-144</v>
      </c>
    </row>
    <row r="138" spans="1:12" x14ac:dyDescent="0.25">
      <c r="A138" t="s">
        <v>32</v>
      </c>
      <c r="D138" s="21">
        <v>78843</v>
      </c>
      <c r="E138" s="17" t="s">
        <v>299</v>
      </c>
      <c r="F138" s="12">
        <v>43468</v>
      </c>
      <c r="G138" s="17" t="s">
        <v>184</v>
      </c>
      <c r="H138" s="17" t="s">
        <v>185</v>
      </c>
      <c r="I138" s="17" t="s">
        <v>47</v>
      </c>
      <c r="J138" s="17" t="s">
        <v>300</v>
      </c>
      <c r="K138" s="17" t="s">
        <v>301</v>
      </c>
      <c r="L138" s="21">
        <v>-1</v>
      </c>
    </row>
    <row r="139" spans="1:12" x14ac:dyDescent="0.25">
      <c r="A139" t="s">
        <v>32</v>
      </c>
      <c r="D139" s="21">
        <v>78850</v>
      </c>
      <c r="E139" s="17" t="s">
        <v>302</v>
      </c>
      <c r="F139" s="12">
        <v>43470</v>
      </c>
      <c r="G139" s="17" t="s">
        <v>75</v>
      </c>
      <c r="H139" s="17" t="s">
        <v>76</v>
      </c>
      <c r="I139" s="17" t="s">
        <v>47</v>
      </c>
      <c r="J139" s="17" t="s">
        <v>300</v>
      </c>
      <c r="K139" s="17" t="s">
        <v>301</v>
      </c>
      <c r="L139" s="21">
        <v>-145</v>
      </c>
    </row>
    <row r="140" spans="1:12" x14ac:dyDescent="0.25">
      <c r="A140" t="s">
        <v>32</v>
      </c>
      <c r="D140" s="21">
        <v>78846</v>
      </c>
      <c r="E140" s="17" t="s">
        <v>302</v>
      </c>
      <c r="F140" s="12">
        <v>43470</v>
      </c>
      <c r="G140" s="17" t="s">
        <v>71</v>
      </c>
      <c r="H140" s="17" t="s">
        <v>72</v>
      </c>
      <c r="I140" s="17" t="s">
        <v>47</v>
      </c>
      <c r="J140" s="17" t="s">
        <v>300</v>
      </c>
      <c r="K140" s="17" t="s">
        <v>301</v>
      </c>
      <c r="L140" s="21">
        <v>-144</v>
      </c>
    </row>
    <row r="141" spans="1:12" x14ac:dyDescent="0.25">
      <c r="A141" t="s">
        <v>32</v>
      </c>
      <c r="D141" s="21">
        <v>78842</v>
      </c>
      <c r="E141" s="17" t="s">
        <v>299</v>
      </c>
      <c r="F141" s="12">
        <v>43468</v>
      </c>
      <c r="G141" s="17" t="s">
        <v>69</v>
      </c>
      <c r="H141" s="17" t="s">
        <v>70</v>
      </c>
      <c r="I141" s="17" t="s">
        <v>47</v>
      </c>
      <c r="J141" s="17" t="s">
        <v>300</v>
      </c>
      <c r="K141" s="17" t="s">
        <v>301</v>
      </c>
      <c r="L141" s="21">
        <v>-6</v>
      </c>
    </row>
    <row r="142" spans="1:12" x14ac:dyDescent="0.25">
      <c r="A142" t="s">
        <v>32</v>
      </c>
      <c r="D142" s="21">
        <v>78847</v>
      </c>
      <c r="E142" s="17" t="s">
        <v>302</v>
      </c>
      <c r="F142" s="12">
        <v>43470</v>
      </c>
      <c r="G142" s="17" t="s">
        <v>67</v>
      </c>
      <c r="H142" s="17" t="s">
        <v>68</v>
      </c>
      <c r="I142" s="17" t="s">
        <v>47</v>
      </c>
      <c r="J142" s="17" t="s">
        <v>300</v>
      </c>
      <c r="K142" s="17" t="s">
        <v>301</v>
      </c>
      <c r="L142" s="21">
        <v>-144</v>
      </c>
    </row>
    <row r="143" spans="1:12" x14ac:dyDescent="0.25">
      <c r="A143" t="s">
        <v>32</v>
      </c>
      <c r="D143" s="21">
        <v>78834</v>
      </c>
      <c r="E143" s="17" t="s">
        <v>299</v>
      </c>
      <c r="F143" s="12">
        <v>43468</v>
      </c>
      <c r="G143" s="17" t="s">
        <v>67</v>
      </c>
      <c r="H143" s="17" t="s">
        <v>68</v>
      </c>
      <c r="I143" s="17" t="s">
        <v>47</v>
      </c>
      <c r="J143" s="17" t="s">
        <v>300</v>
      </c>
      <c r="K143" s="17" t="s">
        <v>301</v>
      </c>
      <c r="L143" s="21">
        <v>-144</v>
      </c>
    </row>
    <row r="144" spans="1:12" x14ac:dyDescent="0.25">
      <c r="A144" t="s">
        <v>32</v>
      </c>
      <c r="D144" s="21">
        <v>78854</v>
      </c>
      <c r="E144" s="17" t="s">
        <v>302</v>
      </c>
      <c r="F144" s="12">
        <v>43470</v>
      </c>
      <c r="G144" s="17" t="s">
        <v>132</v>
      </c>
      <c r="H144" s="17" t="s">
        <v>133</v>
      </c>
      <c r="I144" s="17" t="s">
        <v>47</v>
      </c>
      <c r="J144" s="17" t="s">
        <v>300</v>
      </c>
      <c r="K144" s="17" t="s">
        <v>301</v>
      </c>
      <c r="L144" s="21">
        <v>-144</v>
      </c>
    </row>
    <row r="145" spans="1:12" x14ac:dyDescent="0.25">
      <c r="A145" t="s">
        <v>32</v>
      </c>
      <c r="D145" s="21">
        <v>78853</v>
      </c>
      <c r="E145" s="17" t="s">
        <v>302</v>
      </c>
      <c r="F145" s="12">
        <v>43470</v>
      </c>
      <c r="G145" s="17" t="s">
        <v>128</v>
      </c>
      <c r="H145" s="17" t="s">
        <v>129</v>
      </c>
      <c r="I145" s="17" t="s">
        <v>47</v>
      </c>
      <c r="J145" s="17" t="s">
        <v>300</v>
      </c>
      <c r="K145" s="17" t="s">
        <v>301</v>
      </c>
      <c r="L145" s="21">
        <v>-144</v>
      </c>
    </row>
    <row r="146" spans="1:12" x14ac:dyDescent="0.25">
      <c r="A146" t="s">
        <v>32</v>
      </c>
      <c r="D146" s="21">
        <v>78858</v>
      </c>
      <c r="E146" s="17" t="s">
        <v>302</v>
      </c>
      <c r="F146" s="12">
        <v>43470</v>
      </c>
      <c r="G146" s="17" t="s">
        <v>244</v>
      </c>
      <c r="H146" s="17" t="s">
        <v>245</v>
      </c>
      <c r="I146" s="17" t="s">
        <v>47</v>
      </c>
      <c r="J146" s="17" t="s">
        <v>300</v>
      </c>
      <c r="K146" s="17" t="s">
        <v>301</v>
      </c>
      <c r="L146" s="21">
        <v>-1</v>
      </c>
    </row>
    <row r="147" spans="1:12" x14ac:dyDescent="0.25">
      <c r="A147" t="s">
        <v>32</v>
      </c>
      <c r="D147" s="21">
        <v>78845</v>
      </c>
      <c r="E147" s="17" t="s">
        <v>302</v>
      </c>
      <c r="F147" s="12">
        <v>43470</v>
      </c>
      <c r="G147" s="17" t="s">
        <v>309</v>
      </c>
      <c r="H147" s="17" t="s">
        <v>310</v>
      </c>
      <c r="I147" s="17" t="s">
        <v>47</v>
      </c>
      <c r="J147" s="17" t="s">
        <v>300</v>
      </c>
      <c r="K147" s="17" t="s">
        <v>301</v>
      </c>
      <c r="L147" s="21">
        <v>-288</v>
      </c>
    </row>
    <row r="148" spans="1:12" x14ac:dyDescent="0.25">
      <c r="A148" t="s">
        <v>32</v>
      </c>
      <c r="D148" s="21">
        <v>78837</v>
      </c>
      <c r="E148" s="17" t="s">
        <v>299</v>
      </c>
      <c r="F148" s="12">
        <v>43468</v>
      </c>
      <c r="G148" s="17" t="s">
        <v>212</v>
      </c>
      <c r="H148" s="17" t="s">
        <v>213</v>
      </c>
      <c r="I148" s="17" t="s">
        <v>47</v>
      </c>
      <c r="J148" s="17" t="s">
        <v>300</v>
      </c>
      <c r="K148" s="17" t="s">
        <v>301</v>
      </c>
      <c r="L148" s="21">
        <v>-48</v>
      </c>
    </row>
    <row r="149" spans="1:12" x14ac:dyDescent="0.25">
      <c r="A149" t="s">
        <v>32</v>
      </c>
      <c r="D149" s="21">
        <v>78844</v>
      </c>
      <c r="E149" s="17" t="s">
        <v>302</v>
      </c>
      <c r="F149" s="12">
        <v>43470</v>
      </c>
      <c r="G149" s="17" t="s">
        <v>121</v>
      </c>
      <c r="H149" s="17" t="s">
        <v>122</v>
      </c>
      <c r="I149" s="17" t="s">
        <v>47</v>
      </c>
      <c r="J149" s="17" t="s">
        <v>300</v>
      </c>
      <c r="K149" s="17" t="s">
        <v>301</v>
      </c>
      <c r="L149" s="21">
        <v>-144</v>
      </c>
    </row>
    <row r="150" spans="1:12" x14ac:dyDescent="0.25">
      <c r="A150" t="s">
        <v>32</v>
      </c>
      <c r="D150" s="21">
        <v>78838</v>
      </c>
      <c r="E150" s="17" t="s">
        <v>299</v>
      </c>
      <c r="F150" s="12">
        <v>43468</v>
      </c>
      <c r="G150" s="17" t="s">
        <v>57</v>
      </c>
      <c r="H150" s="17" t="s">
        <v>58</v>
      </c>
      <c r="I150" s="17" t="s">
        <v>47</v>
      </c>
      <c r="J150" s="17" t="s">
        <v>300</v>
      </c>
      <c r="K150" s="17" t="s">
        <v>301</v>
      </c>
      <c r="L150" s="21">
        <v>-48</v>
      </c>
    </row>
    <row r="151" spans="1:12" x14ac:dyDescent="0.25">
      <c r="A151" t="s">
        <v>32</v>
      </c>
      <c r="D151" s="21">
        <v>78855</v>
      </c>
      <c r="E151" s="17" t="s">
        <v>302</v>
      </c>
      <c r="F151" s="12">
        <v>43470</v>
      </c>
      <c r="G151" s="17" t="s">
        <v>54</v>
      </c>
      <c r="H151" s="17" t="s">
        <v>293</v>
      </c>
      <c r="I151" s="17" t="s">
        <v>47</v>
      </c>
      <c r="J151" s="17" t="s">
        <v>300</v>
      </c>
      <c r="K151" s="17" t="s">
        <v>301</v>
      </c>
      <c r="L151" s="21">
        <v>-12</v>
      </c>
    </row>
    <row r="152" spans="1:12" x14ac:dyDescent="0.25">
      <c r="A152" t="s">
        <v>32</v>
      </c>
      <c r="D152" s="21">
        <v>78856</v>
      </c>
      <c r="E152" s="17" t="s">
        <v>302</v>
      </c>
      <c r="F152" s="12">
        <v>43470</v>
      </c>
      <c r="G152" s="17" t="s">
        <v>150</v>
      </c>
      <c r="H152" s="17" t="s">
        <v>151</v>
      </c>
      <c r="I152" s="17" t="s">
        <v>47</v>
      </c>
      <c r="J152" s="17" t="s">
        <v>300</v>
      </c>
      <c r="K152" s="17" t="s">
        <v>301</v>
      </c>
      <c r="L152" s="21">
        <v>-1</v>
      </c>
    </row>
    <row r="153" spans="1:12" x14ac:dyDescent="0.25">
      <c r="A153" t="s">
        <v>32</v>
      </c>
      <c r="D153" s="21">
        <v>78849</v>
      </c>
      <c r="E153" s="17" t="s">
        <v>302</v>
      </c>
      <c r="F153" s="12">
        <v>43470</v>
      </c>
      <c r="G153" s="17" t="s">
        <v>152</v>
      </c>
      <c r="H153" s="17" t="s">
        <v>153</v>
      </c>
      <c r="I153" s="17" t="s">
        <v>47</v>
      </c>
      <c r="J153" s="17" t="s">
        <v>300</v>
      </c>
      <c r="K153" s="17" t="s">
        <v>301</v>
      </c>
      <c r="L153" s="21">
        <v>-48</v>
      </c>
    </row>
    <row r="154" spans="1:12" x14ac:dyDescent="0.25">
      <c r="A154" t="s">
        <v>32</v>
      </c>
      <c r="D154" s="21">
        <v>113442</v>
      </c>
      <c r="E154" s="17" t="s">
        <v>311</v>
      </c>
      <c r="F154" s="12">
        <v>43466</v>
      </c>
      <c r="G154" s="17" t="s">
        <v>312</v>
      </c>
      <c r="H154" s="17" t="s">
        <v>313</v>
      </c>
      <c r="I154" s="17" t="s">
        <v>201</v>
      </c>
      <c r="J154" s="17" t="s">
        <v>314</v>
      </c>
      <c r="K154" s="17" t="s">
        <v>315</v>
      </c>
      <c r="L154" s="21">
        <v>-144</v>
      </c>
    </row>
    <row r="155" spans="1:12" x14ac:dyDescent="0.25">
      <c r="A155" t="s">
        <v>32</v>
      </c>
      <c r="D155" s="21">
        <v>113443</v>
      </c>
      <c r="E155" s="17" t="s">
        <v>311</v>
      </c>
      <c r="F155" s="12">
        <v>43466</v>
      </c>
      <c r="G155" s="17" t="s">
        <v>316</v>
      </c>
      <c r="H155" s="17" t="s">
        <v>317</v>
      </c>
      <c r="I155" s="17" t="s">
        <v>201</v>
      </c>
      <c r="J155" s="17" t="s">
        <v>314</v>
      </c>
      <c r="K155" s="17" t="s">
        <v>315</v>
      </c>
      <c r="L155" s="21">
        <v>-48</v>
      </c>
    </row>
    <row r="156" spans="1:12" x14ac:dyDescent="0.25">
      <c r="A156" t="s">
        <v>32</v>
      </c>
      <c r="D156" s="21">
        <v>113447</v>
      </c>
      <c r="E156" s="17" t="s">
        <v>311</v>
      </c>
      <c r="F156" s="12">
        <v>43466</v>
      </c>
      <c r="G156" s="17" t="s">
        <v>318</v>
      </c>
      <c r="H156" s="17" t="s">
        <v>319</v>
      </c>
      <c r="I156" s="17" t="s">
        <v>47</v>
      </c>
      <c r="J156" s="17" t="s">
        <v>314</v>
      </c>
      <c r="K156" s="17" t="s">
        <v>315</v>
      </c>
      <c r="L156" s="21">
        <v>-24</v>
      </c>
    </row>
    <row r="157" spans="1:12" x14ac:dyDescent="0.25">
      <c r="A157" t="s">
        <v>32</v>
      </c>
      <c r="D157" s="21">
        <v>113448</v>
      </c>
      <c r="E157" s="17" t="s">
        <v>311</v>
      </c>
      <c r="F157" s="12">
        <v>43466</v>
      </c>
      <c r="G157" s="17" t="s">
        <v>97</v>
      </c>
      <c r="H157" s="17" t="s">
        <v>98</v>
      </c>
      <c r="I157" s="17" t="s">
        <v>47</v>
      </c>
      <c r="J157" s="17" t="s">
        <v>314</v>
      </c>
      <c r="K157" s="17" t="s">
        <v>315</v>
      </c>
      <c r="L157" s="21">
        <v>-6</v>
      </c>
    </row>
    <row r="158" spans="1:12" x14ac:dyDescent="0.25">
      <c r="A158" t="s">
        <v>32</v>
      </c>
      <c r="D158" s="21">
        <v>113450</v>
      </c>
      <c r="E158" s="17" t="s">
        <v>311</v>
      </c>
      <c r="F158" s="12">
        <v>43466</v>
      </c>
      <c r="G158" s="17" t="s">
        <v>146</v>
      </c>
      <c r="H158" s="17" t="s">
        <v>147</v>
      </c>
      <c r="I158" s="17" t="s">
        <v>47</v>
      </c>
      <c r="J158" s="17" t="s">
        <v>314</v>
      </c>
      <c r="K158" s="17" t="s">
        <v>315</v>
      </c>
      <c r="L158" s="21">
        <v>-1</v>
      </c>
    </row>
    <row r="159" spans="1:12" x14ac:dyDescent="0.25">
      <c r="A159" t="s">
        <v>32</v>
      </c>
      <c r="D159" s="21">
        <v>113444</v>
      </c>
      <c r="E159" s="17" t="s">
        <v>311</v>
      </c>
      <c r="F159" s="12">
        <v>43466</v>
      </c>
      <c r="G159" s="17" t="s">
        <v>144</v>
      </c>
      <c r="H159" s="17" t="s">
        <v>145</v>
      </c>
      <c r="I159" s="17" t="s">
        <v>47</v>
      </c>
      <c r="J159" s="17" t="s">
        <v>314</v>
      </c>
      <c r="K159" s="17" t="s">
        <v>315</v>
      </c>
      <c r="L159" s="21">
        <v>-144</v>
      </c>
    </row>
    <row r="160" spans="1:12" x14ac:dyDescent="0.25">
      <c r="A160" t="s">
        <v>32</v>
      </c>
      <c r="D160" s="21">
        <v>113446</v>
      </c>
      <c r="E160" s="17" t="s">
        <v>311</v>
      </c>
      <c r="F160" s="12">
        <v>43466</v>
      </c>
      <c r="G160" s="17" t="s">
        <v>305</v>
      </c>
      <c r="H160" s="17" t="s">
        <v>306</v>
      </c>
      <c r="I160" s="17" t="s">
        <v>47</v>
      </c>
      <c r="J160" s="17" t="s">
        <v>314</v>
      </c>
      <c r="K160" s="17" t="s">
        <v>315</v>
      </c>
      <c r="L160" s="21">
        <v>-48</v>
      </c>
    </row>
    <row r="161" spans="1:12" x14ac:dyDescent="0.25">
      <c r="A161" t="s">
        <v>32</v>
      </c>
      <c r="D161" s="21">
        <v>113445</v>
      </c>
      <c r="E161" s="17" t="s">
        <v>311</v>
      </c>
      <c r="F161" s="12">
        <v>43466</v>
      </c>
      <c r="G161" s="17" t="s">
        <v>204</v>
      </c>
      <c r="H161" s="17" t="s">
        <v>205</v>
      </c>
      <c r="I161" s="17" t="s">
        <v>47</v>
      </c>
      <c r="J161" s="17" t="s">
        <v>314</v>
      </c>
      <c r="K161" s="17" t="s">
        <v>315</v>
      </c>
      <c r="L161" s="21">
        <v>-144</v>
      </c>
    </row>
    <row r="162" spans="1:12" x14ac:dyDescent="0.25">
      <c r="A162" t="s">
        <v>32</v>
      </c>
      <c r="D162" s="21">
        <v>113451</v>
      </c>
      <c r="E162" s="17" t="s">
        <v>311</v>
      </c>
      <c r="F162" s="12">
        <v>43466</v>
      </c>
      <c r="G162" s="17" t="s">
        <v>130</v>
      </c>
      <c r="H162" s="17" t="s">
        <v>131</v>
      </c>
      <c r="I162" s="17" t="s">
        <v>47</v>
      </c>
      <c r="J162" s="17" t="s">
        <v>314</v>
      </c>
      <c r="K162" s="17" t="s">
        <v>315</v>
      </c>
      <c r="L162" s="21">
        <v>-1</v>
      </c>
    </row>
    <row r="163" spans="1:12" x14ac:dyDescent="0.25">
      <c r="A163" t="s">
        <v>32</v>
      </c>
      <c r="D163" s="21">
        <v>113452</v>
      </c>
      <c r="E163" s="17" t="s">
        <v>311</v>
      </c>
      <c r="F163" s="12">
        <v>43466</v>
      </c>
      <c r="G163" s="17" t="s">
        <v>244</v>
      </c>
      <c r="H163" s="17" t="s">
        <v>245</v>
      </c>
      <c r="I163" s="17" t="s">
        <v>47</v>
      </c>
      <c r="J163" s="17" t="s">
        <v>314</v>
      </c>
      <c r="K163" s="17" t="s">
        <v>315</v>
      </c>
      <c r="L163" s="21">
        <v>-1</v>
      </c>
    </row>
    <row r="164" spans="1:12" x14ac:dyDescent="0.25">
      <c r="A164" t="s">
        <v>32</v>
      </c>
      <c r="D164" s="21">
        <v>113403</v>
      </c>
      <c r="E164" s="17" t="s">
        <v>320</v>
      </c>
      <c r="F164" s="12">
        <v>43467</v>
      </c>
      <c r="G164" s="17" t="s">
        <v>142</v>
      </c>
      <c r="H164" s="17" t="s">
        <v>143</v>
      </c>
      <c r="I164" s="17" t="s">
        <v>47</v>
      </c>
      <c r="J164" s="17" t="s">
        <v>321</v>
      </c>
      <c r="K164" s="17" t="s">
        <v>322</v>
      </c>
      <c r="L164" s="21">
        <v>-1</v>
      </c>
    </row>
    <row r="165" spans="1:12" x14ac:dyDescent="0.25">
      <c r="A165" t="s">
        <v>32</v>
      </c>
      <c r="D165" s="21">
        <v>113404</v>
      </c>
      <c r="E165" s="17" t="s">
        <v>320</v>
      </c>
      <c r="F165" s="12">
        <v>43467</v>
      </c>
      <c r="G165" s="17" t="s">
        <v>128</v>
      </c>
      <c r="H165" s="17" t="s">
        <v>129</v>
      </c>
      <c r="I165" s="17" t="s">
        <v>47</v>
      </c>
      <c r="J165" s="17" t="s">
        <v>321</v>
      </c>
      <c r="K165" s="17" t="s">
        <v>322</v>
      </c>
      <c r="L165" s="21">
        <v>-1</v>
      </c>
    </row>
    <row r="166" spans="1:12" x14ac:dyDescent="0.25">
      <c r="A166" t="s">
        <v>32</v>
      </c>
      <c r="D166" s="21">
        <v>113401</v>
      </c>
      <c r="E166" s="17" t="s">
        <v>320</v>
      </c>
      <c r="F166" s="12">
        <v>43467</v>
      </c>
      <c r="G166" s="17" t="s">
        <v>323</v>
      </c>
      <c r="H166" s="17" t="s">
        <v>324</v>
      </c>
      <c r="I166" s="17" t="s">
        <v>47</v>
      </c>
      <c r="J166" s="17" t="s">
        <v>321</v>
      </c>
      <c r="K166" s="17" t="s">
        <v>322</v>
      </c>
      <c r="L166" s="21">
        <v>-1</v>
      </c>
    </row>
    <row r="167" spans="1:12" x14ac:dyDescent="0.25">
      <c r="A167" t="s">
        <v>32</v>
      </c>
      <c r="D167" s="21">
        <v>113402</v>
      </c>
      <c r="E167" s="17" t="s">
        <v>320</v>
      </c>
      <c r="F167" s="12">
        <v>43467</v>
      </c>
      <c r="G167" s="17" t="s">
        <v>125</v>
      </c>
      <c r="H167" s="17" t="s">
        <v>126</v>
      </c>
      <c r="I167" s="17" t="s">
        <v>47</v>
      </c>
      <c r="J167" s="17" t="s">
        <v>321</v>
      </c>
      <c r="K167" s="17" t="s">
        <v>322</v>
      </c>
      <c r="L167" s="21">
        <v>-1</v>
      </c>
    </row>
    <row r="168" spans="1:12" x14ac:dyDescent="0.25">
      <c r="A168" t="s">
        <v>32</v>
      </c>
      <c r="D168" s="21">
        <v>113400</v>
      </c>
      <c r="E168" s="17" t="s">
        <v>320</v>
      </c>
      <c r="F168" s="12">
        <v>43467</v>
      </c>
      <c r="G168" s="17" t="s">
        <v>325</v>
      </c>
      <c r="H168" s="17" t="s">
        <v>326</v>
      </c>
      <c r="I168" s="17" t="s">
        <v>201</v>
      </c>
      <c r="J168" s="17" t="s">
        <v>321</v>
      </c>
      <c r="K168" s="17" t="s">
        <v>322</v>
      </c>
      <c r="L168" s="21">
        <v>-1</v>
      </c>
    </row>
    <row r="169" spans="1:12" x14ac:dyDescent="0.25">
      <c r="A169" t="s">
        <v>32</v>
      </c>
      <c r="D169" s="21">
        <v>113395</v>
      </c>
      <c r="E169" s="17" t="s">
        <v>320</v>
      </c>
      <c r="F169" s="12">
        <v>43467</v>
      </c>
      <c r="G169" s="17" t="s">
        <v>327</v>
      </c>
      <c r="H169" s="17" t="s">
        <v>328</v>
      </c>
      <c r="I169" s="17" t="s">
        <v>201</v>
      </c>
      <c r="J169" s="17" t="s">
        <v>321</v>
      </c>
      <c r="K169" s="17" t="s">
        <v>322</v>
      </c>
      <c r="L169" s="21">
        <v>-144</v>
      </c>
    </row>
    <row r="170" spans="1:12" x14ac:dyDescent="0.25">
      <c r="A170" t="s">
        <v>32</v>
      </c>
      <c r="D170" s="21">
        <v>113398</v>
      </c>
      <c r="E170" s="17" t="s">
        <v>320</v>
      </c>
      <c r="F170" s="12">
        <v>43467</v>
      </c>
      <c r="G170" s="17" t="s">
        <v>239</v>
      </c>
      <c r="H170" s="17" t="s">
        <v>240</v>
      </c>
      <c r="I170" s="17" t="s">
        <v>47</v>
      </c>
      <c r="J170" s="17" t="s">
        <v>321</v>
      </c>
      <c r="K170" s="17" t="s">
        <v>322</v>
      </c>
      <c r="L170" s="21">
        <v>-48</v>
      </c>
    </row>
    <row r="171" spans="1:12" x14ac:dyDescent="0.25">
      <c r="A171" t="s">
        <v>32</v>
      </c>
      <c r="D171" s="21">
        <v>113399</v>
      </c>
      <c r="E171" s="17" t="s">
        <v>320</v>
      </c>
      <c r="F171" s="12">
        <v>43467</v>
      </c>
      <c r="G171" s="17" t="s">
        <v>146</v>
      </c>
      <c r="H171" s="17" t="s">
        <v>147</v>
      </c>
      <c r="I171" s="17" t="s">
        <v>47</v>
      </c>
      <c r="J171" s="17" t="s">
        <v>321</v>
      </c>
      <c r="K171" s="17" t="s">
        <v>322</v>
      </c>
      <c r="L171" s="21">
        <v>-144</v>
      </c>
    </row>
    <row r="172" spans="1:12" x14ac:dyDescent="0.25">
      <c r="A172" t="s">
        <v>32</v>
      </c>
      <c r="D172" s="21">
        <v>113396</v>
      </c>
      <c r="E172" s="17" t="s">
        <v>320</v>
      </c>
      <c r="F172" s="12">
        <v>43467</v>
      </c>
      <c r="G172" s="17" t="s">
        <v>136</v>
      </c>
      <c r="H172" s="17" t="s">
        <v>137</v>
      </c>
      <c r="I172" s="17" t="s">
        <v>47</v>
      </c>
      <c r="J172" s="17" t="s">
        <v>321</v>
      </c>
      <c r="K172" s="17" t="s">
        <v>322</v>
      </c>
      <c r="L172" s="21">
        <v>-144</v>
      </c>
    </row>
    <row r="173" spans="1:12" x14ac:dyDescent="0.25">
      <c r="A173" t="s">
        <v>32</v>
      </c>
      <c r="D173" s="21">
        <v>113397</v>
      </c>
      <c r="E173" s="17" t="s">
        <v>320</v>
      </c>
      <c r="F173" s="12">
        <v>43467</v>
      </c>
      <c r="G173" s="17" t="s">
        <v>63</v>
      </c>
      <c r="H173" s="17" t="s">
        <v>64</v>
      </c>
      <c r="I173" s="17" t="s">
        <v>47</v>
      </c>
      <c r="J173" s="17" t="s">
        <v>321</v>
      </c>
      <c r="K173" s="17" t="s">
        <v>322</v>
      </c>
      <c r="L173" s="21">
        <v>-156</v>
      </c>
    </row>
    <row r="174" spans="1:12" x14ac:dyDescent="0.25">
      <c r="A174" t="s">
        <v>32</v>
      </c>
      <c r="D174" s="21">
        <v>121837</v>
      </c>
      <c r="E174" s="17" t="s">
        <v>329</v>
      </c>
      <c r="F174" s="12">
        <v>43470</v>
      </c>
      <c r="G174" s="17" t="s">
        <v>117</v>
      </c>
      <c r="H174" s="17" t="s">
        <v>118</v>
      </c>
      <c r="I174" s="17" t="s">
        <v>47</v>
      </c>
      <c r="J174" s="17" t="s">
        <v>330</v>
      </c>
      <c r="K174" s="17" t="s">
        <v>331</v>
      </c>
      <c r="L174" s="21">
        <v>-48</v>
      </c>
    </row>
    <row r="175" spans="1:12" x14ac:dyDescent="0.25">
      <c r="A175" t="s">
        <v>32</v>
      </c>
      <c r="D175" s="21">
        <v>121836</v>
      </c>
      <c r="E175" s="17" t="s">
        <v>329</v>
      </c>
      <c r="F175" s="12">
        <v>43470</v>
      </c>
      <c r="G175" s="17" t="s">
        <v>184</v>
      </c>
      <c r="H175" s="17" t="s">
        <v>185</v>
      </c>
      <c r="I175" s="17" t="s">
        <v>47</v>
      </c>
      <c r="J175" s="17" t="s">
        <v>330</v>
      </c>
      <c r="K175" s="17" t="s">
        <v>331</v>
      </c>
      <c r="L175" s="21">
        <v>-144</v>
      </c>
    </row>
    <row r="176" spans="1:12" x14ac:dyDescent="0.25">
      <c r="A176" t="s">
        <v>32</v>
      </c>
      <c r="D176" s="21">
        <v>121834</v>
      </c>
      <c r="E176" s="17" t="s">
        <v>329</v>
      </c>
      <c r="F176" s="12">
        <v>43470</v>
      </c>
      <c r="G176" s="17" t="s">
        <v>181</v>
      </c>
      <c r="H176" s="17" t="s">
        <v>182</v>
      </c>
      <c r="I176" s="17" t="s">
        <v>47</v>
      </c>
      <c r="J176" s="17" t="s">
        <v>330</v>
      </c>
      <c r="K176" s="17" t="s">
        <v>331</v>
      </c>
      <c r="L176" s="21">
        <v>-54</v>
      </c>
    </row>
    <row r="177" spans="1:12" x14ac:dyDescent="0.25">
      <c r="A177" t="s">
        <v>32</v>
      </c>
      <c r="D177" s="21">
        <v>121832</v>
      </c>
      <c r="E177" s="17" t="s">
        <v>329</v>
      </c>
      <c r="F177" s="12">
        <v>43470</v>
      </c>
      <c r="G177" s="17" t="s">
        <v>186</v>
      </c>
      <c r="H177" s="17" t="s">
        <v>189</v>
      </c>
      <c r="I177" s="17" t="s">
        <v>47</v>
      </c>
      <c r="J177" s="17" t="s">
        <v>330</v>
      </c>
      <c r="K177" s="17" t="s">
        <v>331</v>
      </c>
      <c r="L177" s="21">
        <v>-144</v>
      </c>
    </row>
    <row r="178" spans="1:12" x14ac:dyDescent="0.25">
      <c r="A178" t="s">
        <v>32</v>
      </c>
      <c r="D178" s="21">
        <v>121835</v>
      </c>
      <c r="E178" s="17" t="s">
        <v>329</v>
      </c>
      <c r="F178" s="12">
        <v>43470</v>
      </c>
      <c r="G178" s="17" t="s">
        <v>254</v>
      </c>
      <c r="H178" s="17" t="s">
        <v>255</v>
      </c>
      <c r="I178" s="17" t="s">
        <v>47</v>
      </c>
      <c r="J178" s="17" t="s">
        <v>330</v>
      </c>
      <c r="K178" s="17" t="s">
        <v>331</v>
      </c>
      <c r="L178" s="21">
        <v>-24</v>
      </c>
    </row>
    <row r="179" spans="1:12" x14ac:dyDescent="0.25">
      <c r="A179" t="s">
        <v>32</v>
      </c>
      <c r="D179" s="21">
        <v>121840</v>
      </c>
      <c r="E179" s="17" t="s">
        <v>329</v>
      </c>
      <c r="F179" s="12">
        <v>43470</v>
      </c>
      <c r="G179" s="17" t="s">
        <v>108</v>
      </c>
      <c r="H179" s="17" t="s">
        <v>109</v>
      </c>
      <c r="I179" s="17" t="s">
        <v>47</v>
      </c>
      <c r="J179" s="17" t="s">
        <v>330</v>
      </c>
      <c r="K179" s="17" t="s">
        <v>331</v>
      </c>
      <c r="L179" s="21">
        <v>-1</v>
      </c>
    </row>
    <row r="180" spans="1:12" x14ac:dyDescent="0.25">
      <c r="A180" t="s">
        <v>32</v>
      </c>
      <c r="D180" s="21">
        <v>121839</v>
      </c>
      <c r="E180" s="17" t="s">
        <v>329</v>
      </c>
      <c r="F180" s="12">
        <v>43470</v>
      </c>
      <c r="G180" s="17" t="s">
        <v>195</v>
      </c>
      <c r="H180" s="17" t="s">
        <v>196</v>
      </c>
      <c r="I180" s="17" t="s">
        <v>47</v>
      </c>
      <c r="J180" s="17" t="s">
        <v>330</v>
      </c>
      <c r="K180" s="17" t="s">
        <v>331</v>
      </c>
      <c r="L180" s="21">
        <v>-12</v>
      </c>
    </row>
    <row r="181" spans="1:12" x14ac:dyDescent="0.25">
      <c r="A181" t="s">
        <v>32</v>
      </c>
      <c r="D181" s="21">
        <v>121841</v>
      </c>
      <c r="E181" s="17" t="s">
        <v>329</v>
      </c>
      <c r="F181" s="12">
        <v>43470</v>
      </c>
      <c r="G181" s="17" t="s">
        <v>107</v>
      </c>
      <c r="H181" s="17" t="s">
        <v>183</v>
      </c>
      <c r="I181" s="17" t="s">
        <v>47</v>
      </c>
      <c r="J181" s="17" t="s">
        <v>330</v>
      </c>
      <c r="K181" s="17" t="s">
        <v>331</v>
      </c>
      <c r="L181" s="21">
        <v>-1</v>
      </c>
    </row>
    <row r="182" spans="1:12" x14ac:dyDescent="0.25">
      <c r="A182" t="s">
        <v>32</v>
      </c>
      <c r="D182" s="21">
        <v>121833</v>
      </c>
      <c r="E182" s="17" t="s">
        <v>329</v>
      </c>
      <c r="F182" s="12">
        <v>43470</v>
      </c>
      <c r="G182" s="17" t="s">
        <v>168</v>
      </c>
      <c r="H182" s="17" t="s">
        <v>290</v>
      </c>
      <c r="I182" s="17" t="s">
        <v>47</v>
      </c>
      <c r="J182" s="17" t="s">
        <v>330</v>
      </c>
      <c r="K182" s="17" t="s">
        <v>331</v>
      </c>
      <c r="L182" s="21">
        <v>-288</v>
      </c>
    </row>
    <row r="183" spans="1:12" x14ac:dyDescent="0.25">
      <c r="A183" t="s">
        <v>32</v>
      </c>
      <c r="D183" s="21">
        <v>121838</v>
      </c>
      <c r="E183" s="17" t="s">
        <v>329</v>
      </c>
      <c r="F183" s="12">
        <v>43470</v>
      </c>
      <c r="G183" s="17" t="s">
        <v>190</v>
      </c>
      <c r="H183" s="17" t="s">
        <v>191</v>
      </c>
      <c r="I183" s="17" t="s">
        <v>47</v>
      </c>
      <c r="J183" s="17" t="s">
        <v>330</v>
      </c>
      <c r="K183" s="17" t="s">
        <v>331</v>
      </c>
      <c r="L183" s="21">
        <v>-1</v>
      </c>
    </row>
    <row r="184" spans="1:12" x14ac:dyDescent="0.25">
      <c r="A184" t="s">
        <v>32</v>
      </c>
      <c r="D184" s="21">
        <v>113449</v>
      </c>
      <c r="E184" s="17" t="s">
        <v>311</v>
      </c>
      <c r="F184" s="12">
        <v>43466</v>
      </c>
      <c r="G184" s="17" t="s">
        <v>222</v>
      </c>
      <c r="H184" s="17" t="s">
        <v>223</v>
      </c>
      <c r="I184" s="17" t="s">
        <v>201</v>
      </c>
      <c r="J184" s="17" t="s">
        <v>314</v>
      </c>
      <c r="K184" s="17" t="s">
        <v>315</v>
      </c>
      <c r="L184" s="21">
        <v>-1</v>
      </c>
    </row>
    <row r="185" spans="1:12" x14ac:dyDescent="0.25">
      <c r="A185" t="s">
        <v>32</v>
      </c>
      <c r="D185" s="21">
        <v>160755</v>
      </c>
      <c r="E185" s="17" t="s">
        <v>332</v>
      </c>
      <c r="F185" s="12">
        <v>43469</v>
      </c>
      <c r="G185" s="17" t="s">
        <v>333</v>
      </c>
      <c r="H185" s="17" t="s">
        <v>334</v>
      </c>
      <c r="I185" s="17" t="s">
        <v>201</v>
      </c>
      <c r="J185" s="17" t="s">
        <v>335</v>
      </c>
      <c r="K185" s="17" t="s">
        <v>336</v>
      </c>
      <c r="L185" s="21">
        <v>-144</v>
      </c>
    </row>
    <row r="186" spans="1:12" x14ac:dyDescent="0.25">
      <c r="A186" t="s">
        <v>32</v>
      </c>
      <c r="D186" s="21">
        <v>160758</v>
      </c>
      <c r="E186" s="17" t="s">
        <v>332</v>
      </c>
      <c r="F186" s="12">
        <v>43469</v>
      </c>
      <c r="G186" s="17" t="s">
        <v>249</v>
      </c>
      <c r="H186" s="17" t="s">
        <v>250</v>
      </c>
      <c r="I186" s="17" t="s">
        <v>201</v>
      </c>
      <c r="J186" s="17" t="s">
        <v>335</v>
      </c>
      <c r="K186" s="17" t="s">
        <v>336</v>
      </c>
      <c r="L186" s="21">
        <v>-48</v>
      </c>
    </row>
    <row r="187" spans="1:12" x14ac:dyDescent="0.25">
      <c r="A187" t="s">
        <v>32</v>
      </c>
      <c r="D187" s="21">
        <v>160756</v>
      </c>
      <c r="E187" s="17" t="s">
        <v>332</v>
      </c>
      <c r="F187" s="12">
        <v>43469</v>
      </c>
      <c r="G187" s="17" t="s">
        <v>337</v>
      </c>
      <c r="H187" s="17" t="s">
        <v>338</v>
      </c>
      <c r="I187" s="17" t="s">
        <v>201</v>
      </c>
      <c r="J187" s="17" t="s">
        <v>335</v>
      </c>
      <c r="K187" s="17" t="s">
        <v>336</v>
      </c>
      <c r="L187" s="21">
        <v>-144</v>
      </c>
    </row>
    <row r="188" spans="1:12" x14ac:dyDescent="0.25">
      <c r="A188" t="s">
        <v>32</v>
      </c>
      <c r="D188" s="21">
        <v>160742</v>
      </c>
      <c r="E188" s="17" t="s">
        <v>339</v>
      </c>
      <c r="F188" s="12">
        <v>43470</v>
      </c>
      <c r="G188" s="17" t="s">
        <v>150</v>
      </c>
      <c r="H188" s="17" t="s">
        <v>151</v>
      </c>
      <c r="I188" s="17" t="s">
        <v>47</v>
      </c>
      <c r="J188" s="17" t="s">
        <v>335</v>
      </c>
      <c r="K188" s="17" t="s">
        <v>336</v>
      </c>
      <c r="L188" s="21">
        <v>-1</v>
      </c>
    </row>
    <row r="189" spans="1:12" x14ac:dyDescent="0.25">
      <c r="A189" t="s">
        <v>32</v>
      </c>
      <c r="D189" s="21">
        <v>160737</v>
      </c>
      <c r="E189" s="17" t="s">
        <v>339</v>
      </c>
      <c r="F189" s="12">
        <v>43470</v>
      </c>
      <c r="G189" s="17" t="s">
        <v>95</v>
      </c>
      <c r="H189" s="17" t="s">
        <v>96</v>
      </c>
      <c r="I189" s="17" t="s">
        <v>47</v>
      </c>
      <c r="J189" s="17" t="s">
        <v>335</v>
      </c>
      <c r="K189" s="17" t="s">
        <v>336</v>
      </c>
      <c r="L189" s="21">
        <v>-48</v>
      </c>
    </row>
    <row r="190" spans="1:12" x14ac:dyDescent="0.25">
      <c r="A190" t="s">
        <v>32</v>
      </c>
      <c r="D190" s="21">
        <v>160761</v>
      </c>
      <c r="E190" s="17" t="s">
        <v>332</v>
      </c>
      <c r="F190" s="12">
        <v>43469</v>
      </c>
      <c r="G190" s="17" t="s">
        <v>278</v>
      </c>
      <c r="H190" s="17" t="s">
        <v>279</v>
      </c>
      <c r="I190" s="17" t="s">
        <v>47</v>
      </c>
      <c r="J190" s="17" t="s">
        <v>335</v>
      </c>
      <c r="K190" s="17" t="s">
        <v>336</v>
      </c>
      <c r="L190" s="21">
        <v>-144</v>
      </c>
    </row>
    <row r="191" spans="1:12" x14ac:dyDescent="0.25">
      <c r="A191" t="s">
        <v>32</v>
      </c>
      <c r="D191" s="21">
        <v>160762</v>
      </c>
      <c r="E191" s="17" t="s">
        <v>332</v>
      </c>
      <c r="F191" s="12">
        <v>43469</v>
      </c>
      <c r="G191" s="17" t="s">
        <v>303</v>
      </c>
      <c r="H191" s="17" t="s">
        <v>304</v>
      </c>
      <c r="I191" s="17" t="s">
        <v>47</v>
      </c>
      <c r="J191" s="17" t="s">
        <v>335</v>
      </c>
      <c r="K191" s="17" t="s">
        <v>336</v>
      </c>
      <c r="L191" s="21">
        <v>-48</v>
      </c>
    </row>
    <row r="192" spans="1:12" x14ac:dyDescent="0.25">
      <c r="A192" t="s">
        <v>32</v>
      </c>
      <c r="D192" s="21">
        <v>160759</v>
      </c>
      <c r="E192" s="17" t="s">
        <v>332</v>
      </c>
      <c r="F192" s="12">
        <v>43469</v>
      </c>
      <c r="G192" s="17" t="s">
        <v>138</v>
      </c>
      <c r="H192" s="17" t="s">
        <v>139</v>
      </c>
      <c r="I192" s="17" t="s">
        <v>47</v>
      </c>
      <c r="J192" s="17" t="s">
        <v>335</v>
      </c>
      <c r="K192" s="17" t="s">
        <v>336</v>
      </c>
      <c r="L192" s="21">
        <v>-144</v>
      </c>
    </row>
    <row r="193" spans="1:12" x14ac:dyDescent="0.25">
      <c r="A193" t="s">
        <v>32</v>
      </c>
      <c r="D193" s="21">
        <v>160739</v>
      </c>
      <c r="E193" s="17" t="s">
        <v>339</v>
      </c>
      <c r="F193" s="12">
        <v>43470</v>
      </c>
      <c r="G193" s="17" t="s">
        <v>204</v>
      </c>
      <c r="H193" s="17" t="s">
        <v>205</v>
      </c>
      <c r="I193" s="17" t="s">
        <v>47</v>
      </c>
      <c r="J193" s="17" t="s">
        <v>335</v>
      </c>
      <c r="K193" s="17" t="s">
        <v>336</v>
      </c>
      <c r="L193" s="21">
        <v>-48</v>
      </c>
    </row>
    <row r="194" spans="1:12" x14ac:dyDescent="0.25">
      <c r="A194" t="s">
        <v>32</v>
      </c>
      <c r="D194" s="21">
        <v>160766</v>
      </c>
      <c r="E194" s="17" t="s">
        <v>332</v>
      </c>
      <c r="F194" s="12">
        <v>43469</v>
      </c>
      <c r="G194" s="17" t="s">
        <v>204</v>
      </c>
      <c r="H194" s="17" t="s">
        <v>205</v>
      </c>
      <c r="I194" s="17" t="s">
        <v>47</v>
      </c>
      <c r="J194" s="17" t="s">
        <v>335</v>
      </c>
      <c r="K194" s="17" t="s">
        <v>336</v>
      </c>
      <c r="L194" s="21">
        <v>-1</v>
      </c>
    </row>
    <row r="195" spans="1:12" x14ac:dyDescent="0.25">
      <c r="A195" t="s">
        <v>32</v>
      </c>
      <c r="D195" s="21">
        <v>160736</v>
      </c>
      <c r="E195" s="17" t="s">
        <v>339</v>
      </c>
      <c r="F195" s="12">
        <v>43470</v>
      </c>
      <c r="G195" s="17" t="s">
        <v>73</v>
      </c>
      <c r="H195" s="17" t="s">
        <v>74</v>
      </c>
      <c r="I195" s="17" t="s">
        <v>47</v>
      </c>
      <c r="J195" s="17" t="s">
        <v>335</v>
      </c>
      <c r="K195" s="17" t="s">
        <v>336</v>
      </c>
      <c r="L195" s="21">
        <v>-144</v>
      </c>
    </row>
    <row r="196" spans="1:12" x14ac:dyDescent="0.25">
      <c r="A196" t="s">
        <v>32</v>
      </c>
      <c r="D196" s="21">
        <v>160740</v>
      </c>
      <c r="E196" s="17" t="s">
        <v>339</v>
      </c>
      <c r="F196" s="12">
        <v>43470</v>
      </c>
      <c r="G196" s="17" t="s">
        <v>130</v>
      </c>
      <c r="H196" s="17" t="s">
        <v>131</v>
      </c>
      <c r="I196" s="17" t="s">
        <v>47</v>
      </c>
      <c r="J196" s="17" t="s">
        <v>335</v>
      </c>
      <c r="K196" s="17" t="s">
        <v>336</v>
      </c>
      <c r="L196" s="21">
        <v>-144</v>
      </c>
    </row>
    <row r="197" spans="1:12" x14ac:dyDescent="0.25">
      <c r="A197" t="s">
        <v>32</v>
      </c>
      <c r="D197" s="21">
        <v>160743</v>
      </c>
      <c r="E197" s="17" t="s">
        <v>339</v>
      </c>
      <c r="F197" s="12">
        <v>43470</v>
      </c>
      <c r="G197" s="17" t="s">
        <v>244</v>
      </c>
      <c r="H197" s="17" t="s">
        <v>245</v>
      </c>
      <c r="I197" s="17" t="s">
        <v>47</v>
      </c>
      <c r="J197" s="17" t="s">
        <v>335</v>
      </c>
      <c r="K197" s="17" t="s">
        <v>336</v>
      </c>
      <c r="L197" s="21">
        <v>-1</v>
      </c>
    </row>
    <row r="198" spans="1:12" x14ac:dyDescent="0.25">
      <c r="A198" t="s">
        <v>32</v>
      </c>
      <c r="D198" s="21">
        <v>160767</v>
      </c>
      <c r="E198" s="17" t="s">
        <v>332</v>
      </c>
      <c r="F198" s="12">
        <v>43469</v>
      </c>
      <c r="G198" s="17" t="s">
        <v>244</v>
      </c>
      <c r="H198" s="17" t="s">
        <v>245</v>
      </c>
      <c r="I198" s="17" t="s">
        <v>47</v>
      </c>
      <c r="J198" s="17" t="s">
        <v>335</v>
      </c>
      <c r="K198" s="17" t="s">
        <v>336</v>
      </c>
      <c r="L198" s="21">
        <v>-1</v>
      </c>
    </row>
    <row r="199" spans="1:12" x14ac:dyDescent="0.25">
      <c r="A199" t="s">
        <v>32</v>
      </c>
      <c r="D199" s="21">
        <v>160735</v>
      </c>
      <c r="E199" s="17" t="s">
        <v>339</v>
      </c>
      <c r="F199" s="12">
        <v>43470</v>
      </c>
      <c r="G199" s="17" t="s">
        <v>208</v>
      </c>
      <c r="H199" s="17" t="s">
        <v>209</v>
      </c>
      <c r="I199" s="17" t="s">
        <v>47</v>
      </c>
      <c r="J199" s="17" t="s">
        <v>335</v>
      </c>
      <c r="K199" s="17" t="s">
        <v>336</v>
      </c>
      <c r="L199" s="21">
        <v>-144</v>
      </c>
    </row>
    <row r="200" spans="1:12" x14ac:dyDescent="0.25">
      <c r="A200" t="s">
        <v>32</v>
      </c>
      <c r="D200" s="21">
        <v>160765</v>
      </c>
      <c r="E200" s="17" t="s">
        <v>332</v>
      </c>
      <c r="F200" s="12">
        <v>43469</v>
      </c>
      <c r="G200" s="17" t="s">
        <v>208</v>
      </c>
      <c r="H200" s="17" t="s">
        <v>209</v>
      </c>
      <c r="I200" s="17" t="s">
        <v>47</v>
      </c>
      <c r="J200" s="17" t="s">
        <v>335</v>
      </c>
      <c r="K200" s="17" t="s">
        <v>336</v>
      </c>
      <c r="L200" s="21">
        <v>-1</v>
      </c>
    </row>
    <row r="201" spans="1:12" x14ac:dyDescent="0.25">
      <c r="A201" t="s">
        <v>32</v>
      </c>
      <c r="D201" s="21">
        <v>160760</v>
      </c>
      <c r="E201" s="17" t="s">
        <v>332</v>
      </c>
      <c r="F201" s="12">
        <v>43469</v>
      </c>
      <c r="G201" s="17" t="s">
        <v>63</v>
      </c>
      <c r="H201" s="17" t="s">
        <v>64</v>
      </c>
      <c r="I201" s="17" t="s">
        <v>47</v>
      </c>
      <c r="J201" s="17" t="s">
        <v>335</v>
      </c>
      <c r="K201" s="17" t="s">
        <v>336</v>
      </c>
      <c r="L201" s="21">
        <v>-144</v>
      </c>
    </row>
    <row r="202" spans="1:12" x14ac:dyDescent="0.25">
      <c r="A202" t="s">
        <v>32</v>
      </c>
      <c r="D202" s="21">
        <v>160757</v>
      </c>
      <c r="E202" s="17" t="s">
        <v>332</v>
      </c>
      <c r="F202" s="12">
        <v>43469</v>
      </c>
      <c r="G202" s="17" t="s">
        <v>121</v>
      </c>
      <c r="H202" s="17" t="s">
        <v>122</v>
      </c>
      <c r="I202" s="17" t="s">
        <v>47</v>
      </c>
      <c r="J202" s="17" t="s">
        <v>335</v>
      </c>
      <c r="K202" s="17" t="s">
        <v>336</v>
      </c>
      <c r="L202" s="21">
        <v>-192</v>
      </c>
    </row>
    <row r="203" spans="1:12" x14ac:dyDescent="0.25">
      <c r="A203" t="s">
        <v>32</v>
      </c>
      <c r="D203" s="21">
        <v>160763</v>
      </c>
      <c r="E203" s="17" t="s">
        <v>332</v>
      </c>
      <c r="F203" s="12">
        <v>43469</v>
      </c>
      <c r="G203" s="17" t="s">
        <v>110</v>
      </c>
      <c r="H203" s="17" t="s">
        <v>111</v>
      </c>
      <c r="I203" s="17" t="s">
        <v>47</v>
      </c>
      <c r="J203" s="17" t="s">
        <v>335</v>
      </c>
      <c r="K203" s="17" t="s">
        <v>336</v>
      </c>
      <c r="L203" s="21">
        <v>-12</v>
      </c>
    </row>
    <row r="204" spans="1:12" x14ac:dyDescent="0.25">
      <c r="A204" t="s">
        <v>32</v>
      </c>
      <c r="D204" s="21">
        <v>160764</v>
      </c>
      <c r="E204" s="17" t="s">
        <v>332</v>
      </c>
      <c r="F204" s="12">
        <v>43469</v>
      </c>
      <c r="G204" s="17" t="s">
        <v>105</v>
      </c>
      <c r="H204" s="17" t="s">
        <v>106</v>
      </c>
      <c r="I204" s="17" t="s">
        <v>47</v>
      </c>
      <c r="J204" s="17" t="s">
        <v>335</v>
      </c>
      <c r="K204" s="17" t="s">
        <v>336</v>
      </c>
      <c r="L204" s="21">
        <v>-6</v>
      </c>
    </row>
    <row r="205" spans="1:12" x14ac:dyDescent="0.25">
      <c r="A205" t="s">
        <v>32</v>
      </c>
      <c r="D205" s="21">
        <v>160738</v>
      </c>
      <c r="E205" s="17" t="s">
        <v>339</v>
      </c>
      <c r="F205" s="12">
        <v>43470</v>
      </c>
      <c r="G205" s="17" t="s">
        <v>103</v>
      </c>
      <c r="H205" s="17" t="s">
        <v>104</v>
      </c>
      <c r="I205" s="17" t="s">
        <v>47</v>
      </c>
      <c r="J205" s="17" t="s">
        <v>335</v>
      </c>
      <c r="K205" s="17" t="s">
        <v>336</v>
      </c>
      <c r="L205" s="21">
        <v>-24</v>
      </c>
    </row>
    <row r="206" spans="1:12" x14ac:dyDescent="0.25">
      <c r="A206" t="s">
        <v>32</v>
      </c>
      <c r="D206" s="21">
        <v>34322</v>
      </c>
      <c r="E206" s="17" t="s">
        <v>340</v>
      </c>
      <c r="F206" s="12">
        <v>43470</v>
      </c>
      <c r="G206" s="17" t="s">
        <v>341</v>
      </c>
      <c r="H206" s="17" t="s">
        <v>342</v>
      </c>
      <c r="I206" s="17" t="s">
        <v>47</v>
      </c>
      <c r="J206" s="17" t="s">
        <v>114</v>
      </c>
      <c r="K206" s="17" t="s">
        <v>343</v>
      </c>
      <c r="L206" s="21">
        <v>-144</v>
      </c>
    </row>
    <row r="207" spans="1:12" x14ac:dyDescent="0.25">
      <c r="A207" t="s">
        <v>32</v>
      </c>
      <c r="D207" s="21">
        <v>34320</v>
      </c>
      <c r="E207" s="17" t="s">
        <v>340</v>
      </c>
      <c r="F207" s="12">
        <v>43470</v>
      </c>
      <c r="G207" s="17" t="s">
        <v>87</v>
      </c>
      <c r="H207" s="17" t="s">
        <v>88</v>
      </c>
      <c r="I207" s="17" t="s">
        <v>47</v>
      </c>
      <c r="J207" s="17" t="s">
        <v>114</v>
      </c>
      <c r="K207" s="17" t="s">
        <v>343</v>
      </c>
      <c r="L207" s="21">
        <v>-144</v>
      </c>
    </row>
    <row r="208" spans="1:12" x14ac:dyDescent="0.25">
      <c r="A208" t="s">
        <v>32</v>
      </c>
      <c r="D208" s="21">
        <v>34326</v>
      </c>
      <c r="E208" s="17" t="s">
        <v>340</v>
      </c>
      <c r="F208" s="12">
        <v>43470</v>
      </c>
      <c r="G208" s="17" t="s">
        <v>77</v>
      </c>
      <c r="H208" s="17" t="s">
        <v>78</v>
      </c>
      <c r="I208" s="17" t="s">
        <v>47</v>
      </c>
      <c r="J208" s="17" t="s">
        <v>114</v>
      </c>
      <c r="K208" s="17" t="s">
        <v>343</v>
      </c>
      <c r="L208" s="21">
        <v>-2</v>
      </c>
    </row>
    <row r="209" spans="1:12" x14ac:dyDescent="0.25">
      <c r="A209" t="s">
        <v>32</v>
      </c>
      <c r="D209" s="21">
        <v>34323</v>
      </c>
      <c r="E209" s="17" t="s">
        <v>340</v>
      </c>
      <c r="F209" s="12">
        <v>43470</v>
      </c>
      <c r="G209" s="17" t="s">
        <v>69</v>
      </c>
      <c r="H209" s="17" t="s">
        <v>70</v>
      </c>
      <c r="I209" s="17" t="s">
        <v>47</v>
      </c>
      <c r="J209" s="17" t="s">
        <v>114</v>
      </c>
      <c r="K209" s="17" t="s">
        <v>343</v>
      </c>
      <c r="L209" s="21">
        <v>-288</v>
      </c>
    </row>
    <row r="210" spans="1:12" x14ac:dyDescent="0.25">
      <c r="A210" t="s">
        <v>32</v>
      </c>
      <c r="D210" s="21">
        <v>34321</v>
      </c>
      <c r="E210" s="17" t="s">
        <v>340</v>
      </c>
      <c r="F210" s="12">
        <v>43470</v>
      </c>
      <c r="G210" s="17" t="s">
        <v>206</v>
      </c>
      <c r="H210" s="17" t="s">
        <v>207</v>
      </c>
      <c r="I210" s="17" t="s">
        <v>47</v>
      </c>
      <c r="J210" s="17" t="s">
        <v>114</v>
      </c>
      <c r="K210" s="17" t="s">
        <v>343</v>
      </c>
      <c r="L210" s="21">
        <v>-288</v>
      </c>
    </row>
    <row r="211" spans="1:12" x14ac:dyDescent="0.25">
      <c r="A211" t="s">
        <v>32</v>
      </c>
      <c r="D211" s="21">
        <v>34325</v>
      </c>
      <c r="E211" s="17" t="s">
        <v>340</v>
      </c>
      <c r="F211" s="12">
        <v>43470</v>
      </c>
      <c r="G211" s="17" t="s">
        <v>54</v>
      </c>
      <c r="H211" s="17" t="s">
        <v>293</v>
      </c>
      <c r="I211" s="17" t="s">
        <v>47</v>
      </c>
      <c r="J211" s="17" t="s">
        <v>114</v>
      </c>
      <c r="K211" s="17" t="s">
        <v>343</v>
      </c>
      <c r="L211" s="21">
        <v>-2</v>
      </c>
    </row>
    <row r="212" spans="1:12" x14ac:dyDescent="0.25">
      <c r="A212" t="s">
        <v>32</v>
      </c>
      <c r="D212" s="21">
        <v>34324</v>
      </c>
      <c r="E212" s="17" t="s">
        <v>340</v>
      </c>
      <c r="F212" s="12">
        <v>43470</v>
      </c>
      <c r="G212" s="17" t="s">
        <v>52</v>
      </c>
      <c r="H212" s="17" t="s">
        <v>53</v>
      </c>
      <c r="I212" s="17" t="s">
        <v>47</v>
      </c>
      <c r="J212" s="17" t="s">
        <v>114</v>
      </c>
      <c r="K212" s="17" t="s">
        <v>343</v>
      </c>
      <c r="L212" s="21">
        <v>-168</v>
      </c>
    </row>
    <row r="213" spans="1:12" x14ac:dyDescent="0.25">
      <c r="A213" t="s">
        <v>32</v>
      </c>
      <c r="D213" s="21">
        <v>34318</v>
      </c>
      <c r="E213" s="17" t="s">
        <v>340</v>
      </c>
      <c r="F213" s="12">
        <v>43470</v>
      </c>
      <c r="G213" s="17" t="s">
        <v>48</v>
      </c>
      <c r="H213" s="17" t="s">
        <v>49</v>
      </c>
      <c r="I213" s="17" t="s">
        <v>47</v>
      </c>
      <c r="J213" s="17" t="s">
        <v>114</v>
      </c>
      <c r="K213" s="17" t="s">
        <v>343</v>
      </c>
      <c r="L213" s="21">
        <v>-48</v>
      </c>
    </row>
    <row r="214" spans="1:12" x14ac:dyDescent="0.25">
      <c r="A214" t="s">
        <v>32</v>
      </c>
      <c r="D214" s="21">
        <v>34319</v>
      </c>
      <c r="E214" s="17" t="s">
        <v>340</v>
      </c>
      <c r="F214" s="12">
        <v>43470</v>
      </c>
      <c r="G214" s="17" t="s">
        <v>169</v>
      </c>
      <c r="H214" s="17" t="s">
        <v>170</v>
      </c>
      <c r="I214" s="17" t="s">
        <v>47</v>
      </c>
      <c r="J214" s="17" t="s">
        <v>114</v>
      </c>
      <c r="K214" s="17" t="s">
        <v>343</v>
      </c>
      <c r="L214" s="21">
        <v>-60</v>
      </c>
    </row>
    <row r="215" spans="1:12" x14ac:dyDescent="0.25">
      <c r="A215" t="s">
        <v>32</v>
      </c>
      <c r="D215" s="21">
        <v>160728</v>
      </c>
      <c r="E215" s="17" t="s">
        <v>339</v>
      </c>
      <c r="F215" s="12">
        <v>43470</v>
      </c>
      <c r="G215" s="17" t="s">
        <v>226</v>
      </c>
      <c r="H215" s="17" t="s">
        <v>227</v>
      </c>
      <c r="I215" s="17" t="s">
        <v>201</v>
      </c>
      <c r="J215" s="17" t="s">
        <v>335</v>
      </c>
      <c r="K215" s="17" t="s">
        <v>336</v>
      </c>
      <c r="L215" s="21">
        <v>-144</v>
      </c>
    </row>
    <row r="216" spans="1:12" x14ac:dyDescent="0.25">
      <c r="A216" t="s">
        <v>32</v>
      </c>
      <c r="D216" s="21">
        <v>160730</v>
      </c>
      <c r="E216" s="17" t="s">
        <v>339</v>
      </c>
      <c r="F216" s="12">
        <v>43470</v>
      </c>
      <c r="G216" s="17" t="s">
        <v>247</v>
      </c>
      <c r="H216" s="17" t="s">
        <v>248</v>
      </c>
      <c r="I216" s="17" t="s">
        <v>201</v>
      </c>
      <c r="J216" s="17" t="s">
        <v>335</v>
      </c>
      <c r="K216" s="17" t="s">
        <v>336</v>
      </c>
      <c r="L216" s="21">
        <v>-48</v>
      </c>
    </row>
    <row r="217" spans="1:12" x14ac:dyDescent="0.25">
      <c r="A217" t="s">
        <v>32</v>
      </c>
      <c r="D217" s="21">
        <v>160741</v>
      </c>
      <c r="E217" s="17" t="s">
        <v>339</v>
      </c>
      <c r="F217" s="12">
        <v>43470</v>
      </c>
      <c r="G217" s="17" t="s">
        <v>228</v>
      </c>
      <c r="H217" s="17" t="s">
        <v>229</v>
      </c>
      <c r="I217" s="17" t="s">
        <v>201</v>
      </c>
      <c r="J217" s="17" t="s">
        <v>335</v>
      </c>
      <c r="K217" s="17" t="s">
        <v>336</v>
      </c>
      <c r="L217" s="21">
        <v>-1</v>
      </c>
    </row>
    <row r="218" spans="1:12" x14ac:dyDescent="0.25">
      <c r="A218" t="s">
        <v>32</v>
      </c>
      <c r="D218" s="21">
        <v>160729</v>
      </c>
      <c r="E218" s="17" t="s">
        <v>339</v>
      </c>
      <c r="F218" s="12">
        <v>43470</v>
      </c>
      <c r="G218" s="17" t="s">
        <v>316</v>
      </c>
      <c r="H218" s="17" t="s">
        <v>317</v>
      </c>
      <c r="I218" s="17" t="s">
        <v>201</v>
      </c>
      <c r="J218" s="17" t="s">
        <v>335</v>
      </c>
      <c r="K218" s="17" t="s">
        <v>336</v>
      </c>
      <c r="L218" s="21">
        <v>-144</v>
      </c>
    </row>
    <row r="219" spans="1:12" x14ac:dyDescent="0.25">
      <c r="A219" t="s">
        <v>32</v>
      </c>
      <c r="D219" s="21">
        <v>160731</v>
      </c>
      <c r="E219" s="17" t="s">
        <v>339</v>
      </c>
      <c r="F219" s="12">
        <v>43470</v>
      </c>
      <c r="G219" s="17" t="s">
        <v>152</v>
      </c>
      <c r="H219" s="17" t="s">
        <v>153</v>
      </c>
      <c r="I219" s="17" t="s">
        <v>47</v>
      </c>
      <c r="J219" s="17" t="s">
        <v>335</v>
      </c>
      <c r="K219" s="17" t="s">
        <v>336</v>
      </c>
      <c r="L219" s="21">
        <v>-144</v>
      </c>
    </row>
    <row r="220" spans="1:12" x14ac:dyDescent="0.25">
      <c r="A220" t="s">
        <v>32</v>
      </c>
      <c r="D220" s="21">
        <v>160732</v>
      </c>
      <c r="E220" s="17" t="s">
        <v>339</v>
      </c>
      <c r="F220" s="12">
        <v>43470</v>
      </c>
      <c r="G220" s="17" t="s">
        <v>303</v>
      </c>
      <c r="H220" s="17" t="s">
        <v>304</v>
      </c>
      <c r="I220" s="17" t="s">
        <v>47</v>
      </c>
      <c r="J220" s="17" t="s">
        <v>335</v>
      </c>
      <c r="K220" s="17" t="s">
        <v>336</v>
      </c>
      <c r="L220" s="21">
        <v>-144</v>
      </c>
    </row>
    <row r="221" spans="1:12" x14ac:dyDescent="0.25">
      <c r="A221" t="s">
        <v>32</v>
      </c>
      <c r="D221" s="21">
        <v>160734</v>
      </c>
      <c r="E221" s="17" t="s">
        <v>339</v>
      </c>
      <c r="F221" s="12">
        <v>43470</v>
      </c>
      <c r="G221" s="17" t="s">
        <v>117</v>
      </c>
      <c r="H221" s="17" t="s">
        <v>118</v>
      </c>
      <c r="I221" s="17" t="s">
        <v>47</v>
      </c>
      <c r="J221" s="17" t="s">
        <v>335</v>
      </c>
      <c r="K221" s="17" t="s">
        <v>336</v>
      </c>
      <c r="L221" s="21">
        <v>-144</v>
      </c>
    </row>
    <row r="222" spans="1:12" x14ac:dyDescent="0.25">
      <c r="A222" t="s">
        <v>32</v>
      </c>
      <c r="D222" s="21">
        <v>160733</v>
      </c>
      <c r="E222" s="17" t="s">
        <v>339</v>
      </c>
      <c r="F222" s="12">
        <v>43470</v>
      </c>
      <c r="G222" s="17" t="s">
        <v>105</v>
      </c>
      <c r="H222" s="17" t="s">
        <v>106</v>
      </c>
      <c r="I222" s="17" t="s">
        <v>47</v>
      </c>
      <c r="J222" s="17" t="s">
        <v>335</v>
      </c>
      <c r="K222" s="17" t="s">
        <v>336</v>
      </c>
      <c r="L222" s="21">
        <v>-144</v>
      </c>
    </row>
    <row r="223" spans="1:12" x14ac:dyDescent="0.25">
      <c r="A223" t="s">
        <v>32</v>
      </c>
      <c r="D223" s="21">
        <v>140060</v>
      </c>
      <c r="E223" s="17" t="s">
        <v>344</v>
      </c>
      <c r="F223" s="12">
        <v>43466</v>
      </c>
      <c r="G223" s="17" t="s">
        <v>87</v>
      </c>
      <c r="H223" s="17" t="s">
        <v>88</v>
      </c>
      <c r="I223" s="17" t="s">
        <v>47</v>
      </c>
      <c r="J223" s="17" t="s">
        <v>254</v>
      </c>
      <c r="K223" s="17" t="s">
        <v>345</v>
      </c>
      <c r="L223" s="21">
        <v>-192</v>
      </c>
    </row>
    <row r="224" spans="1:12" x14ac:dyDescent="0.25">
      <c r="A224" t="s">
        <v>32</v>
      </c>
      <c r="D224" s="21">
        <v>140068</v>
      </c>
      <c r="E224" s="17" t="s">
        <v>344</v>
      </c>
      <c r="F224" s="12">
        <v>43466</v>
      </c>
      <c r="G224" s="17" t="s">
        <v>264</v>
      </c>
      <c r="H224" s="17" t="s">
        <v>265</v>
      </c>
      <c r="I224" s="17" t="s">
        <v>47</v>
      </c>
      <c r="J224" s="17" t="s">
        <v>254</v>
      </c>
      <c r="K224" s="17" t="s">
        <v>345</v>
      </c>
      <c r="L224" s="21">
        <v>-48</v>
      </c>
    </row>
    <row r="225" spans="1:12" x14ac:dyDescent="0.25">
      <c r="A225" t="s">
        <v>32</v>
      </c>
      <c r="D225" s="21">
        <v>140070</v>
      </c>
      <c r="E225" s="17" t="s">
        <v>344</v>
      </c>
      <c r="F225" s="12">
        <v>43466</v>
      </c>
      <c r="G225" s="17" t="s">
        <v>77</v>
      </c>
      <c r="H225" s="17" t="s">
        <v>78</v>
      </c>
      <c r="I225" s="17" t="s">
        <v>47</v>
      </c>
      <c r="J225" s="17" t="s">
        <v>254</v>
      </c>
      <c r="K225" s="17" t="s">
        <v>345</v>
      </c>
      <c r="L225" s="21">
        <v>-145</v>
      </c>
    </row>
    <row r="226" spans="1:12" x14ac:dyDescent="0.25">
      <c r="A226" t="s">
        <v>32</v>
      </c>
      <c r="D226" s="21">
        <v>140066</v>
      </c>
      <c r="E226" s="17" t="s">
        <v>344</v>
      </c>
      <c r="F226" s="12">
        <v>43466</v>
      </c>
      <c r="G226" s="17" t="s">
        <v>71</v>
      </c>
      <c r="H226" s="17" t="s">
        <v>72</v>
      </c>
      <c r="I226" s="17" t="s">
        <v>47</v>
      </c>
      <c r="J226" s="17" t="s">
        <v>254</v>
      </c>
      <c r="K226" s="17" t="s">
        <v>345</v>
      </c>
      <c r="L226" s="21">
        <v>-144</v>
      </c>
    </row>
    <row r="227" spans="1:12" x14ac:dyDescent="0.25">
      <c r="A227" t="s">
        <v>32</v>
      </c>
      <c r="D227" s="21">
        <v>140069</v>
      </c>
      <c r="E227" s="17" t="s">
        <v>344</v>
      </c>
      <c r="F227" s="12">
        <v>43466</v>
      </c>
      <c r="G227" s="17" t="s">
        <v>59</v>
      </c>
      <c r="H227" s="17" t="s">
        <v>60</v>
      </c>
      <c r="I227" s="17" t="s">
        <v>47</v>
      </c>
      <c r="J227" s="17" t="s">
        <v>254</v>
      </c>
      <c r="K227" s="17" t="s">
        <v>345</v>
      </c>
      <c r="L227" s="21">
        <v>-12</v>
      </c>
    </row>
    <row r="228" spans="1:12" x14ac:dyDescent="0.25">
      <c r="A228" t="s">
        <v>32</v>
      </c>
      <c r="D228" s="21">
        <v>140064</v>
      </c>
      <c r="E228" s="17" t="s">
        <v>344</v>
      </c>
      <c r="F228" s="12">
        <v>43466</v>
      </c>
      <c r="G228" s="17" t="s">
        <v>55</v>
      </c>
      <c r="H228" s="17" t="s">
        <v>56</v>
      </c>
      <c r="I228" s="17" t="s">
        <v>47</v>
      </c>
      <c r="J228" s="17" t="s">
        <v>254</v>
      </c>
      <c r="K228" s="17" t="s">
        <v>345</v>
      </c>
      <c r="L228" s="21">
        <v>-144</v>
      </c>
    </row>
    <row r="229" spans="1:12" x14ac:dyDescent="0.25">
      <c r="A229" t="s">
        <v>32</v>
      </c>
      <c r="D229" s="21">
        <v>140065</v>
      </c>
      <c r="E229" s="17" t="s">
        <v>344</v>
      </c>
      <c r="F229" s="12">
        <v>43466</v>
      </c>
      <c r="G229" s="17" t="s">
        <v>266</v>
      </c>
      <c r="H229" s="17" t="s">
        <v>267</v>
      </c>
      <c r="I229" s="17" t="s">
        <v>47</v>
      </c>
      <c r="J229" s="17" t="s">
        <v>254</v>
      </c>
      <c r="K229" s="17" t="s">
        <v>345</v>
      </c>
      <c r="L229" s="21">
        <v>-144</v>
      </c>
    </row>
    <row r="230" spans="1:12" x14ac:dyDescent="0.25">
      <c r="A230" t="s">
        <v>32</v>
      </c>
      <c r="D230" s="21">
        <v>140067</v>
      </c>
      <c r="E230" s="17" t="s">
        <v>344</v>
      </c>
      <c r="F230" s="12">
        <v>43466</v>
      </c>
      <c r="G230" s="17" t="s">
        <v>52</v>
      </c>
      <c r="H230" s="17" t="s">
        <v>53</v>
      </c>
      <c r="I230" s="17" t="s">
        <v>47</v>
      </c>
      <c r="J230" s="17" t="s">
        <v>254</v>
      </c>
      <c r="K230" s="17" t="s">
        <v>345</v>
      </c>
      <c r="L230" s="21">
        <v>-144</v>
      </c>
    </row>
    <row r="231" spans="1:12" x14ac:dyDescent="0.25">
      <c r="A231" t="s">
        <v>32</v>
      </c>
      <c r="D231" s="21">
        <v>140074</v>
      </c>
      <c r="E231" s="17" t="s">
        <v>344</v>
      </c>
      <c r="F231" s="12">
        <v>43466</v>
      </c>
      <c r="G231" s="17" t="s">
        <v>294</v>
      </c>
      <c r="H231" s="17" t="s">
        <v>295</v>
      </c>
      <c r="I231" s="17" t="s">
        <v>47</v>
      </c>
      <c r="J231" s="17" t="s">
        <v>254</v>
      </c>
      <c r="K231" s="17" t="s">
        <v>345</v>
      </c>
      <c r="L231" s="21">
        <v>-1</v>
      </c>
    </row>
    <row r="232" spans="1:12" x14ac:dyDescent="0.25">
      <c r="A232" t="s">
        <v>32</v>
      </c>
      <c r="D232" s="21">
        <v>140061</v>
      </c>
      <c r="E232" s="17" t="s">
        <v>344</v>
      </c>
      <c r="F232" s="12">
        <v>43466</v>
      </c>
      <c r="G232" s="17" t="s">
        <v>214</v>
      </c>
      <c r="H232" s="17" t="s">
        <v>215</v>
      </c>
      <c r="I232" s="17" t="s">
        <v>47</v>
      </c>
      <c r="J232" s="17" t="s">
        <v>254</v>
      </c>
      <c r="K232" s="17" t="s">
        <v>345</v>
      </c>
      <c r="L232" s="21">
        <v>-144</v>
      </c>
    </row>
    <row r="233" spans="1:12" x14ac:dyDescent="0.25">
      <c r="A233" t="s">
        <v>32</v>
      </c>
      <c r="D233" s="21">
        <v>140058</v>
      </c>
      <c r="E233" s="17" t="s">
        <v>344</v>
      </c>
      <c r="F233" s="12">
        <v>43466</v>
      </c>
      <c r="G233" s="17" t="s">
        <v>346</v>
      </c>
      <c r="H233" s="17" t="s">
        <v>347</v>
      </c>
      <c r="I233" s="17" t="s">
        <v>47</v>
      </c>
      <c r="J233" s="17" t="s">
        <v>254</v>
      </c>
      <c r="K233" s="17" t="s">
        <v>345</v>
      </c>
      <c r="L233" s="21">
        <v>-144</v>
      </c>
    </row>
    <row r="234" spans="1:12" x14ac:dyDescent="0.25">
      <c r="A234" t="s">
        <v>32</v>
      </c>
      <c r="D234" s="21">
        <v>140059</v>
      </c>
      <c r="E234" s="17" t="s">
        <v>344</v>
      </c>
      <c r="F234" s="12">
        <v>43466</v>
      </c>
      <c r="G234" s="17" t="s">
        <v>218</v>
      </c>
      <c r="H234" s="17" t="s">
        <v>219</v>
      </c>
      <c r="I234" s="17" t="s">
        <v>47</v>
      </c>
      <c r="J234" s="17" t="s">
        <v>254</v>
      </c>
      <c r="K234" s="17" t="s">
        <v>345</v>
      </c>
      <c r="L234" s="21">
        <v>-144</v>
      </c>
    </row>
    <row r="235" spans="1:12" x14ac:dyDescent="0.25">
      <c r="A235" t="s">
        <v>32</v>
      </c>
      <c r="D235" s="21">
        <v>64591</v>
      </c>
      <c r="E235" s="17" t="s">
        <v>234</v>
      </c>
      <c r="F235" s="12">
        <v>43469</v>
      </c>
      <c r="G235" s="17" t="s">
        <v>142</v>
      </c>
      <c r="H235" s="17" t="s">
        <v>143</v>
      </c>
      <c r="I235" s="17" t="s">
        <v>47</v>
      </c>
      <c r="J235" s="17" t="s">
        <v>237</v>
      </c>
      <c r="K235" s="17" t="s">
        <v>238</v>
      </c>
      <c r="L235" s="21">
        <v>-48</v>
      </c>
    </row>
    <row r="236" spans="1:12" x14ac:dyDescent="0.25">
      <c r="A236" t="s">
        <v>32</v>
      </c>
      <c r="D236" s="21">
        <v>64592</v>
      </c>
      <c r="E236" s="17" t="s">
        <v>234</v>
      </c>
      <c r="F236" s="12">
        <v>43469</v>
      </c>
      <c r="G236" s="17" t="s">
        <v>140</v>
      </c>
      <c r="H236" s="17" t="s">
        <v>141</v>
      </c>
      <c r="I236" s="17" t="s">
        <v>47</v>
      </c>
      <c r="J236" s="17" t="s">
        <v>237</v>
      </c>
      <c r="K236" s="17" t="s">
        <v>238</v>
      </c>
      <c r="L236" s="21">
        <v>-1</v>
      </c>
    </row>
    <row r="237" spans="1:12" x14ac:dyDescent="0.25">
      <c r="A237" t="s">
        <v>32</v>
      </c>
      <c r="D237" s="21">
        <v>64572</v>
      </c>
      <c r="E237" s="17" t="s">
        <v>234</v>
      </c>
      <c r="F237" s="12">
        <v>43469</v>
      </c>
      <c r="G237" s="17" t="s">
        <v>134</v>
      </c>
      <c r="H237" s="17" t="s">
        <v>135</v>
      </c>
      <c r="I237" s="17" t="s">
        <v>47</v>
      </c>
      <c r="J237" s="17" t="s">
        <v>237</v>
      </c>
      <c r="K237" s="17" t="s">
        <v>238</v>
      </c>
      <c r="L237" s="21">
        <v>-144</v>
      </c>
    </row>
    <row r="238" spans="1:12" x14ac:dyDescent="0.25">
      <c r="A238" t="s">
        <v>32</v>
      </c>
      <c r="D238" s="21">
        <v>64575</v>
      </c>
      <c r="E238" s="17" t="s">
        <v>234</v>
      </c>
      <c r="F238" s="12">
        <v>43469</v>
      </c>
      <c r="G238" s="17" t="s">
        <v>119</v>
      </c>
      <c r="H238" s="17" t="s">
        <v>120</v>
      </c>
      <c r="I238" s="17" t="s">
        <v>47</v>
      </c>
      <c r="J238" s="17" t="s">
        <v>237</v>
      </c>
      <c r="K238" s="17" t="s">
        <v>238</v>
      </c>
      <c r="L238" s="21">
        <v>-288</v>
      </c>
    </row>
    <row r="239" spans="1:12" x14ac:dyDescent="0.25">
      <c r="A239" t="s">
        <v>32</v>
      </c>
      <c r="D239" s="21">
        <v>64587</v>
      </c>
      <c r="E239" s="17" t="s">
        <v>234</v>
      </c>
      <c r="F239" s="12">
        <v>43469</v>
      </c>
      <c r="G239" s="17" t="s">
        <v>117</v>
      </c>
      <c r="H239" s="17" t="s">
        <v>118</v>
      </c>
      <c r="I239" s="17" t="s">
        <v>47</v>
      </c>
      <c r="J239" s="17" t="s">
        <v>237</v>
      </c>
      <c r="K239" s="17" t="s">
        <v>238</v>
      </c>
      <c r="L239" s="21">
        <v>-48</v>
      </c>
    </row>
    <row r="240" spans="1:12" x14ac:dyDescent="0.25">
      <c r="A240" t="s">
        <v>32</v>
      </c>
      <c r="D240" s="21">
        <v>64579</v>
      </c>
      <c r="E240" s="17" t="s">
        <v>234</v>
      </c>
      <c r="F240" s="12">
        <v>43469</v>
      </c>
      <c r="G240" s="17" t="s">
        <v>69</v>
      </c>
      <c r="H240" s="17" t="s">
        <v>70</v>
      </c>
      <c r="I240" s="17" t="s">
        <v>47</v>
      </c>
      <c r="J240" s="17" t="s">
        <v>237</v>
      </c>
      <c r="K240" s="17" t="s">
        <v>238</v>
      </c>
      <c r="L240" s="21">
        <v>-192</v>
      </c>
    </row>
    <row r="241" spans="1:12" x14ac:dyDescent="0.25">
      <c r="A241" t="s">
        <v>32</v>
      </c>
      <c r="D241" s="21">
        <v>64577</v>
      </c>
      <c r="E241" s="17" t="s">
        <v>234</v>
      </c>
      <c r="F241" s="12">
        <v>43469</v>
      </c>
      <c r="G241" s="17" t="s">
        <v>206</v>
      </c>
      <c r="H241" s="17" t="s">
        <v>207</v>
      </c>
      <c r="I241" s="17" t="s">
        <v>47</v>
      </c>
      <c r="J241" s="17" t="s">
        <v>237</v>
      </c>
      <c r="K241" s="17" t="s">
        <v>238</v>
      </c>
      <c r="L241" s="21">
        <v>-144</v>
      </c>
    </row>
    <row r="242" spans="1:12" x14ac:dyDescent="0.25">
      <c r="A242" t="s">
        <v>32</v>
      </c>
      <c r="D242" s="21">
        <v>64588</v>
      </c>
      <c r="E242" s="17" t="s">
        <v>234</v>
      </c>
      <c r="F242" s="12">
        <v>43469</v>
      </c>
      <c r="G242" s="17" t="s">
        <v>65</v>
      </c>
      <c r="H242" s="17" t="s">
        <v>66</v>
      </c>
      <c r="I242" s="17" t="s">
        <v>47</v>
      </c>
      <c r="J242" s="17" t="s">
        <v>237</v>
      </c>
      <c r="K242" s="17" t="s">
        <v>238</v>
      </c>
      <c r="L242" s="21">
        <v>-144</v>
      </c>
    </row>
    <row r="243" spans="1:12" x14ac:dyDescent="0.25">
      <c r="A243" t="s">
        <v>32</v>
      </c>
      <c r="D243" s="21">
        <v>64590</v>
      </c>
      <c r="E243" s="17" t="s">
        <v>234</v>
      </c>
      <c r="F243" s="12">
        <v>43469</v>
      </c>
      <c r="G243" s="17" t="s">
        <v>132</v>
      </c>
      <c r="H243" s="17" t="s">
        <v>133</v>
      </c>
      <c r="I243" s="17" t="s">
        <v>47</v>
      </c>
      <c r="J243" s="17" t="s">
        <v>237</v>
      </c>
      <c r="K243" s="17" t="s">
        <v>238</v>
      </c>
      <c r="L243" s="21">
        <v>-144</v>
      </c>
    </row>
    <row r="244" spans="1:12" x14ac:dyDescent="0.25">
      <c r="A244" t="s">
        <v>32</v>
      </c>
      <c r="D244" s="21">
        <v>64589</v>
      </c>
      <c r="E244" s="17" t="s">
        <v>234</v>
      </c>
      <c r="F244" s="12">
        <v>43469</v>
      </c>
      <c r="G244" s="17" t="s">
        <v>128</v>
      </c>
      <c r="H244" s="17" t="s">
        <v>129</v>
      </c>
      <c r="I244" s="17" t="s">
        <v>47</v>
      </c>
      <c r="J244" s="17" t="s">
        <v>237</v>
      </c>
      <c r="K244" s="17" t="s">
        <v>238</v>
      </c>
      <c r="L244" s="21">
        <v>-145</v>
      </c>
    </row>
    <row r="245" spans="1:12" x14ac:dyDescent="0.25">
      <c r="A245" t="s">
        <v>32</v>
      </c>
      <c r="D245" s="21">
        <v>64582</v>
      </c>
      <c r="E245" s="17" t="s">
        <v>234</v>
      </c>
      <c r="F245" s="12">
        <v>43469</v>
      </c>
      <c r="G245" s="17" t="s">
        <v>309</v>
      </c>
      <c r="H245" s="17" t="s">
        <v>310</v>
      </c>
      <c r="I245" s="17" t="s">
        <v>47</v>
      </c>
      <c r="J245" s="17" t="s">
        <v>237</v>
      </c>
      <c r="K245" s="17" t="s">
        <v>238</v>
      </c>
      <c r="L245" s="21">
        <v>-144</v>
      </c>
    </row>
    <row r="246" spans="1:12" x14ac:dyDescent="0.25">
      <c r="A246" t="s">
        <v>32</v>
      </c>
      <c r="D246" s="21">
        <v>64580</v>
      </c>
      <c r="E246" s="17" t="s">
        <v>234</v>
      </c>
      <c r="F246" s="12">
        <v>43469</v>
      </c>
      <c r="G246" s="17" t="s">
        <v>63</v>
      </c>
      <c r="H246" s="17" t="s">
        <v>64</v>
      </c>
      <c r="I246" s="17" t="s">
        <v>47</v>
      </c>
      <c r="J246" s="17" t="s">
        <v>237</v>
      </c>
      <c r="K246" s="17" t="s">
        <v>238</v>
      </c>
      <c r="L246" s="21">
        <v>-192</v>
      </c>
    </row>
    <row r="247" spans="1:12" x14ac:dyDescent="0.25">
      <c r="A247" t="s">
        <v>32</v>
      </c>
      <c r="D247" s="21">
        <v>64584</v>
      </c>
      <c r="E247" s="17" t="s">
        <v>234</v>
      </c>
      <c r="F247" s="12">
        <v>43469</v>
      </c>
      <c r="G247" s="17" t="s">
        <v>348</v>
      </c>
      <c r="H247" s="17" t="s">
        <v>349</v>
      </c>
      <c r="I247" s="17" t="s">
        <v>47</v>
      </c>
      <c r="J247" s="17" t="s">
        <v>237</v>
      </c>
      <c r="K247" s="17" t="s">
        <v>238</v>
      </c>
      <c r="L247" s="21">
        <v>-144</v>
      </c>
    </row>
    <row r="248" spans="1:12" x14ac:dyDescent="0.25">
      <c r="A248" t="s">
        <v>32</v>
      </c>
      <c r="D248" s="21">
        <v>64586</v>
      </c>
      <c r="E248" s="17" t="s">
        <v>234</v>
      </c>
      <c r="F248" s="12">
        <v>43469</v>
      </c>
      <c r="G248" s="17" t="s">
        <v>123</v>
      </c>
      <c r="H248" s="17" t="s">
        <v>124</v>
      </c>
      <c r="I248" s="17" t="s">
        <v>47</v>
      </c>
      <c r="J248" s="17" t="s">
        <v>237</v>
      </c>
      <c r="K248" s="17" t="s">
        <v>238</v>
      </c>
      <c r="L248" s="21">
        <v>-145</v>
      </c>
    </row>
    <row r="249" spans="1:12" x14ac:dyDescent="0.25">
      <c r="A249" t="s">
        <v>32</v>
      </c>
      <c r="D249" s="21">
        <v>64581</v>
      </c>
      <c r="E249" s="17" t="s">
        <v>234</v>
      </c>
      <c r="F249" s="12">
        <v>43469</v>
      </c>
      <c r="G249" s="17" t="s">
        <v>350</v>
      </c>
      <c r="H249" s="17" t="s">
        <v>351</v>
      </c>
      <c r="I249" s="17" t="s">
        <v>47</v>
      </c>
      <c r="J249" s="17" t="s">
        <v>237</v>
      </c>
      <c r="K249" s="17" t="s">
        <v>238</v>
      </c>
      <c r="L249" s="21">
        <v>-144</v>
      </c>
    </row>
    <row r="250" spans="1:12" x14ac:dyDescent="0.25">
      <c r="A250" t="s">
        <v>32</v>
      </c>
      <c r="D250" s="21">
        <v>64578</v>
      </c>
      <c r="E250" s="17" t="s">
        <v>234</v>
      </c>
      <c r="F250" s="12">
        <v>43469</v>
      </c>
      <c r="G250" s="17" t="s">
        <v>54</v>
      </c>
      <c r="H250" s="17" t="s">
        <v>293</v>
      </c>
      <c r="I250" s="17" t="s">
        <v>47</v>
      </c>
      <c r="J250" s="17" t="s">
        <v>237</v>
      </c>
      <c r="K250" s="17" t="s">
        <v>238</v>
      </c>
      <c r="L250" s="21">
        <v>-145</v>
      </c>
    </row>
    <row r="251" spans="1:12" x14ac:dyDescent="0.25">
      <c r="A251" t="s">
        <v>32</v>
      </c>
      <c r="D251" s="21">
        <v>118859</v>
      </c>
      <c r="E251" s="17" t="s">
        <v>289</v>
      </c>
      <c r="F251" s="12">
        <v>43470</v>
      </c>
      <c r="G251" s="17" t="s">
        <v>119</v>
      </c>
      <c r="H251" s="17" t="s">
        <v>120</v>
      </c>
      <c r="I251" s="17" t="s">
        <v>47</v>
      </c>
      <c r="J251" s="17" t="s">
        <v>107</v>
      </c>
      <c r="K251" s="17" t="s">
        <v>167</v>
      </c>
      <c r="L251" s="21">
        <v>-168</v>
      </c>
    </row>
    <row r="252" spans="1:12" x14ac:dyDescent="0.25">
      <c r="A252" t="s">
        <v>32</v>
      </c>
      <c r="D252" s="21">
        <v>118865</v>
      </c>
      <c r="E252" s="17" t="s">
        <v>289</v>
      </c>
      <c r="F252" s="12">
        <v>43470</v>
      </c>
      <c r="G252" s="17" t="s">
        <v>184</v>
      </c>
      <c r="H252" s="17" t="s">
        <v>185</v>
      </c>
      <c r="I252" s="17" t="s">
        <v>47</v>
      </c>
      <c r="J252" s="17" t="s">
        <v>107</v>
      </c>
      <c r="K252" s="17" t="s">
        <v>167</v>
      </c>
      <c r="L252" s="21">
        <v>-1</v>
      </c>
    </row>
    <row r="253" spans="1:12" x14ac:dyDescent="0.25">
      <c r="A253" t="s">
        <v>32</v>
      </c>
      <c r="D253" s="21">
        <v>118861</v>
      </c>
      <c r="E253" s="17" t="s">
        <v>289</v>
      </c>
      <c r="F253" s="12">
        <v>43470</v>
      </c>
      <c r="G253" s="17" t="s">
        <v>75</v>
      </c>
      <c r="H253" s="17" t="s">
        <v>76</v>
      </c>
      <c r="I253" s="17" t="s">
        <v>47</v>
      </c>
      <c r="J253" s="17" t="s">
        <v>107</v>
      </c>
      <c r="K253" s="17" t="s">
        <v>167</v>
      </c>
      <c r="L253" s="21">
        <v>-144</v>
      </c>
    </row>
    <row r="254" spans="1:12" x14ac:dyDescent="0.25">
      <c r="A254" t="s">
        <v>32</v>
      </c>
      <c r="D254" s="21">
        <v>118855</v>
      </c>
      <c r="E254" s="17" t="s">
        <v>289</v>
      </c>
      <c r="F254" s="12">
        <v>43470</v>
      </c>
      <c r="G254" s="17" t="s">
        <v>171</v>
      </c>
      <c r="H254" s="17" t="s">
        <v>172</v>
      </c>
      <c r="I254" s="17" t="s">
        <v>47</v>
      </c>
      <c r="J254" s="17" t="s">
        <v>107</v>
      </c>
      <c r="K254" s="17" t="s">
        <v>167</v>
      </c>
      <c r="L254" s="21">
        <v>-144</v>
      </c>
    </row>
    <row r="255" spans="1:12" x14ac:dyDescent="0.25">
      <c r="A255" t="s">
        <v>32</v>
      </c>
      <c r="D255" s="21">
        <v>140073</v>
      </c>
      <c r="E255" s="17" t="s">
        <v>344</v>
      </c>
      <c r="F255" s="12">
        <v>43466</v>
      </c>
      <c r="G255" s="17" t="s">
        <v>91</v>
      </c>
      <c r="H255" s="17" t="s">
        <v>92</v>
      </c>
      <c r="I255" s="17" t="s">
        <v>47</v>
      </c>
      <c r="J255" s="17" t="s">
        <v>254</v>
      </c>
      <c r="K255" s="17" t="s">
        <v>345</v>
      </c>
      <c r="L255" s="21">
        <v>-1</v>
      </c>
    </row>
    <row r="256" spans="1:12" x14ac:dyDescent="0.25">
      <c r="A256" t="s">
        <v>32</v>
      </c>
      <c r="D256" s="21">
        <v>140071</v>
      </c>
      <c r="E256" s="17" t="s">
        <v>344</v>
      </c>
      <c r="F256" s="12">
        <v>43466</v>
      </c>
      <c r="G256" s="17" t="s">
        <v>262</v>
      </c>
      <c r="H256" s="17" t="s">
        <v>263</v>
      </c>
      <c r="I256" s="17" t="s">
        <v>47</v>
      </c>
      <c r="J256" s="17" t="s">
        <v>254</v>
      </c>
      <c r="K256" s="17" t="s">
        <v>345</v>
      </c>
      <c r="L256" s="21">
        <v>-12</v>
      </c>
    </row>
    <row r="257" spans="1:12" x14ac:dyDescent="0.25">
      <c r="A257" t="s">
        <v>32</v>
      </c>
      <c r="D257" s="21">
        <v>140062</v>
      </c>
      <c r="E257" s="17" t="s">
        <v>344</v>
      </c>
      <c r="F257" s="12">
        <v>43466</v>
      </c>
      <c r="G257" s="17" t="s">
        <v>220</v>
      </c>
      <c r="H257" s="17" t="s">
        <v>221</v>
      </c>
      <c r="I257" s="17" t="s">
        <v>47</v>
      </c>
      <c r="J257" s="17" t="s">
        <v>254</v>
      </c>
      <c r="K257" s="17" t="s">
        <v>345</v>
      </c>
      <c r="L257" s="21">
        <v>-144</v>
      </c>
    </row>
    <row r="258" spans="1:12" x14ac:dyDescent="0.25">
      <c r="A258" t="s">
        <v>32</v>
      </c>
      <c r="D258" s="21">
        <v>140063</v>
      </c>
      <c r="E258" s="17" t="s">
        <v>344</v>
      </c>
      <c r="F258" s="12">
        <v>43466</v>
      </c>
      <c r="G258" s="17" t="s">
        <v>95</v>
      </c>
      <c r="H258" s="17" t="s">
        <v>96</v>
      </c>
      <c r="I258" s="17" t="s">
        <v>47</v>
      </c>
      <c r="J258" s="17" t="s">
        <v>254</v>
      </c>
      <c r="K258" s="17" t="s">
        <v>345</v>
      </c>
      <c r="L258" s="21">
        <v>-144</v>
      </c>
    </row>
    <row r="259" spans="1:12" x14ac:dyDescent="0.25">
      <c r="A259" t="s">
        <v>32</v>
      </c>
      <c r="D259" s="21">
        <v>140072</v>
      </c>
      <c r="E259" s="17" t="s">
        <v>344</v>
      </c>
      <c r="F259" s="12">
        <v>43466</v>
      </c>
      <c r="G259" s="17" t="s">
        <v>97</v>
      </c>
      <c r="H259" s="17" t="s">
        <v>98</v>
      </c>
      <c r="I259" s="17" t="s">
        <v>47</v>
      </c>
      <c r="J259" s="17" t="s">
        <v>254</v>
      </c>
      <c r="K259" s="17" t="s">
        <v>345</v>
      </c>
      <c r="L259" s="21">
        <v>-12</v>
      </c>
    </row>
    <row r="260" spans="1:12" x14ac:dyDescent="0.25">
      <c r="A260" t="s">
        <v>32</v>
      </c>
      <c r="D260" s="21">
        <v>118856</v>
      </c>
      <c r="E260" s="17" t="s">
        <v>289</v>
      </c>
      <c r="F260" s="12">
        <v>43470</v>
      </c>
      <c r="G260" s="17" t="s">
        <v>112</v>
      </c>
      <c r="H260" s="17" t="s">
        <v>113</v>
      </c>
      <c r="I260" s="17" t="s">
        <v>47</v>
      </c>
      <c r="J260" s="17" t="s">
        <v>107</v>
      </c>
      <c r="K260" s="17" t="s">
        <v>167</v>
      </c>
      <c r="L260" s="21">
        <v>-144</v>
      </c>
    </row>
    <row r="261" spans="1:12" x14ac:dyDescent="0.25">
      <c r="A261" t="s">
        <v>32</v>
      </c>
      <c r="D261" s="21">
        <v>118862</v>
      </c>
      <c r="E261" s="17" t="s">
        <v>289</v>
      </c>
      <c r="F261" s="12">
        <v>43470</v>
      </c>
      <c r="G261" s="17" t="s">
        <v>173</v>
      </c>
      <c r="H261" s="17" t="s">
        <v>174</v>
      </c>
      <c r="I261" s="17" t="s">
        <v>47</v>
      </c>
      <c r="J261" s="17" t="s">
        <v>107</v>
      </c>
      <c r="K261" s="17" t="s">
        <v>167</v>
      </c>
      <c r="L261" s="21">
        <v>-1</v>
      </c>
    </row>
    <row r="262" spans="1:12" x14ac:dyDescent="0.25">
      <c r="A262" t="s">
        <v>32</v>
      </c>
      <c r="D262" s="21">
        <v>118867</v>
      </c>
      <c r="E262" s="17" t="s">
        <v>289</v>
      </c>
      <c r="F262" s="12">
        <v>43470</v>
      </c>
      <c r="G262" s="17" t="s">
        <v>110</v>
      </c>
      <c r="H262" s="17" t="s">
        <v>111</v>
      </c>
      <c r="I262" s="17" t="s">
        <v>47</v>
      </c>
      <c r="J262" s="17" t="s">
        <v>107</v>
      </c>
      <c r="K262" s="17" t="s">
        <v>167</v>
      </c>
      <c r="L262" s="21">
        <v>-1</v>
      </c>
    </row>
    <row r="263" spans="1:12" x14ac:dyDescent="0.25">
      <c r="A263" t="s">
        <v>32</v>
      </c>
      <c r="D263" s="21">
        <v>118858</v>
      </c>
      <c r="E263" s="17" t="s">
        <v>289</v>
      </c>
      <c r="F263" s="12">
        <v>43470</v>
      </c>
      <c r="G263" s="17" t="s">
        <v>175</v>
      </c>
      <c r="H263" s="17" t="s">
        <v>176</v>
      </c>
      <c r="I263" s="17" t="s">
        <v>47</v>
      </c>
      <c r="J263" s="17" t="s">
        <v>107</v>
      </c>
      <c r="K263" s="17" t="s">
        <v>167</v>
      </c>
      <c r="L263" s="21">
        <v>-12</v>
      </c>
    </row>
    <row r="264" spans="1:12" x14ac:dyDescent="0.25">
      <c r="A264" t="s">
        <v>32</v>
      </c>
      <c r="D264">
        <f>SUBTOTAL(109,ValueEntry[Entry No.])</f>
        <v>25333613</v>
      </c>
      <c r="L264">
        <f>SUBTOTAL(109,ValueEntry[Item Ledger Entry Quantity])</f>
        <v>-23895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13"/>
  <sheetViews>
    <sheetView workbookViewId="0"/>
  </sheetViews>
  <sheetFormatPr defaultRowHeight="15" x14ac:dyDescent="0.25"/>
  <sheetData>
    <row r="1" spans="1:13" x14ac:dyDescent="0.25">
      <c r="A1" s="11" t="s">
        <v>232</v>
      </c>
      <c r="C1" s="11" t="s">
        <v>0</v>
      </c>
      <c r="D1" s="11" t="s">
        <v>1</v>
      </c>
      <c r="E1" s="11" t="s">
        <v>166</v>
      </c>
    </row>
    <row r="3" spans="1:13" x14ac:dyDescent="0.25">
      <c r="C3" s="11" t="s">
        <v>2</v>
      </c>
      <c r="D3" s="11" t="s">
        <v>3</v>
      </c>
    </row>
    <row r="4" spans="1:13" x14ac:dyDescent="0.25">
      <c r="C4" s="11" t="s">
        <v>4</v>
      </c>
    </row>
    <row r="5" spans="1:13" x14ac:dyDescent="0.25">
      <c r="A5" s="11" t="s">
        <v>5</v>
      </c>
      <c r="C5" s="11" t="s">
        <v>6</v>
      </c>
      <c r="D5" s="11" t="s">
        <v>7</v>
      </c>
    </row>
    <row r="6" spans="1:13" x14ac:dyDescent="0.25">
      <c r="A6" s="11" t="s">
        <v>8</v>
      </c>
      <c r="C6" s="11" t="s">
        <v>19</v>
      </c>
      <c r="D6" s="11" t="s">
        <v>233</v>
      </c>
      <c r="E6" s="11" t="s">
        <v>165</v>
      </c>
    </row>
    <row r="7" spans="1:13" x14ac:dyDescent="0.25">
      <c r="C7" s="11" t="s">
        <v>27</v>
      </c>
      <c r="D7" s="11" t="s">
        <v>35</v>
      </c>
    </row>
    <row r="8" spans="1:13" x14ac:dyDescent="0.25">
      <c r="A8" s="11" t="s">
        <v>5</v>
      </c>
      <c r="C8" s="11" t="s">
        <v>10</v>
      </c>
      <c r="D8" s="11" t="s">
        <v>11</v>
      </c>
    </row>
    <row r="10" spans="1:13" x14ac:dyDescent="0.25">
      <c r="A10" s="11" t="s">
        <v>5</v>
      </c>
      <c r="D10" s="11" t="s">
        <v>12</v>
      </c>
      <c r="E10" s="11" t="s">
        <v>28</v>
      </c>
      <c r="F10" s="11" t="s">
        <v>29</v>
      </c>
    </row>
    <row r="11" spans="1:13" x14ac:dyDescent="0.25">
      <c r="A11" s="11" t="s">
        <v>5</v>
      </c>
      <c r="D11" s="11" t="s">
        <v>13</v>
      </c>
      <c r="E11" s="11" t="s">
        <v>15</v>
      </c>
      <c r="F11" s="11" t="s">
        <v>17</v>
      </c>
      <c r="G11" s="11" t="s">
        <v>19</v>
      </c>
      <c r="H11" s="11" t="s">
        <v>20</v>
      </c>
      <c r="I11" s="11" t="s">
        <v>22</v>
      </c>
      <c r="J11" s="11" t="s">
        <v>45</v>
      </c>
      <c r="K11" s="11" t="s">
        <v>23</v>
      </c>
      <c r="L11" s="11" t="s">
        <v>25</v>
      </c>
      <c r="M11" s="11" t="s">
        <v>26</v>
      </c>
    </row>
    <row r="12" spans="1:13" x14ac:dyDescent="0.25">
      <c r="A12" s="11" t="s">
        <v>5</v>
      </c>
      <c r="D12" s="11" t="s">
        <v>14</v>
      </c>
      <c r="E12" s="11" t="s">
        <v>16</v>
      </c>
      <c r="F12" s="11" t="s">
        <v>18</v>
      </c>
      <c r="G12" s="11" t="s">
        <v>9</v>
      </c>
      <c r="H12" s="11" t="s">
        <v>21</v>
      </c>
      <c r="I12" s="11" t="s">
        <v>30</v>
      </c>
      <c r="J12" s="11" t="s">
        <v>46</v>
      </c>
      <c r="K12" s="11" t="s">
        <v>24</v>
      </c>
      <c r="L12" s="11" t="s">
        <v>31</v>
      </c>
      <c r="M12" s="11" t="s">
        <v>27</v>
      </c>
    </row>
    <row r="13" spans="1:13" x14ac:dyDescent="0.25">
      <c r="D13" s="11" t="s">
        <v>164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13"/>
  <sheetViews>
    <sheetView workbookViewId="0"/>
  </sheetViews>
  <sheetFormatPr defaultRowHeight="15" x14ac:dyDescent="0.25"/>
  <sheetData>
    <row r="1" spans="1:13" x14ac:dyDescent="0.25">
      <c r="A1" s="11" t="s">
        <v>232</v>
      </c>
      <c r="C1" s="11" t="s">
        <v>0</v>
      </c>
      <c r="D1" s="11" t="s">
        <v>1</v>
      </c>
      <c r="E1" s="11" t="s">
        <v>166</v>
      </c>
    </row>
    <row r="3" spans="1:13" x14ac:dyDescent="0.25">
      <c r="C3" s="11" t="s">
        <v>2</v>
      </c>
      <c r="D3" s="11" t="s">
        <v>3</v>
      </c>
    </row>
    <row r="4" spans="1:13" x14ac:dyDescent="0.25">
      <c r="C4" s="11" t="s">
        <v>4</v>
      </c>
    </row>
    <row r="5" spans="1:13" x14ac:dyDescent="0.25">
      <c r="A5" s="11" t="s">
        <v>5</v>
      </c>
      <c r="C5" s="11" t="s">
        <v>6</v>
      </c>
      <c r="D5" s="11" t="s">
        <v>7</v>
      </c>
    </row>
    <row r="6" spans="1:13" x14ac:dyDescent="0.25">
      <c r="A6" s="11" t="s">
        <v>8</v>
      </c>
      <c r="C6" s="11" t="s">
        <v>19</v>
      </c>
      <c r="D6" s="11" t="s">
        <v>233</v>
      </c>
      <c r="E6" s="11" t="s">
        <v>165</v>
      </c>
    </row>
    <row r="7" spans="1:13" x14ac:dyDescent="0.25">
      <c r="C7" s="11" t="s">
        <v>27</v>
      </c>
      <c r="D7" s="11" t="s">
        <v>35</v>
      </c>
    </row>
    <row r="8" spans="1:13" x14ac:dyDescent="0.25">
      <c r="A8" s="11" t="s">
        <v>5</v>
      </c>
      <c r="C8" s="11" t="s">
        <v>10</v>
      </c>
      <c r="D8" s="11" t="s">
        <v>11</v>
      </c>
    </row>
    <row r="10" spans="1:13" x14ac:dyDescent="0.25">
      <c r="A10" s="11" t="s">
        <v>5</v>
      </c>
      <c r="D10" s="11" t="s">
        <v>12</v>
      </c>
      <c r="E10" s="11" t="s">
        <v>28</v>
      </c>
      <c r="F10" s="11" t="s">
        <v>29</v>
      </c>
    </row>
    <row r="11" spans="1:13" x14ac:dyDescent="0.25">
      <c r="A11" s="11" t="s">
        <v>5</v>
      </c>
      <c r="D11" s="11" t="s">
        <v>13</v>
      </c>
      <c r="E11" s="11" t="s">
        <v>15</v>
      </c>
      <c r="F11" s="11" t="s">
        <v>17</v>
      </c>
      <c r="G11" s="11" t="s">
        <v>19</v>
      </c>
      <c r="H11" s="11" t="s">
        <v>20</v>
      </c>
      <c r="I11" s="11" t="s">
        <v>22</v>
      </c>
      <c r="J11" s="11" t="s">
        <v>45</v>
      </c>
      <c r="K11" s="11" t="s">
        <v>23</v>
      </c>
      <c r="L11" s="11" t="s">
        <v>25</v>
      </c>
      <c r="M11" s="11" t="s">
        <v>26</v>
      </c>
    </row>
    <row r="12" spans="1:13" x14ac:dyDescent="0.25">
      <c r="A12" s="11" t="s">
        <v>5</v>
      </c>
      <c r="D12" s="11" t="s">
        <v>14</v>
      </c>
      <c r="E12" s="11" t="s">
        <v>16</v>
      </c>
      <c r="F12" s="11" t="s">
        <v>18</v>
      </c>
      <c r="G12" s="11" t="s">
        <v>9</v>
      </c>
      <c r="H12" s="11" t="s">
        <v>21</v>
      </c>
      <c r="I12" s="11" t="s">
        <v>30</v>
      </c>
      <c r="J12" s="11" t="s">
        <v>46</v>
      </c>
      <c r="K12" s="11" t="s">
        <v>24</v>
      </c>
      <c r="L12" s="11" t="s">
        <v>31</v>
      </c>
      <c r="M12" s="11" t="s">
        <v>27</v>
      </c>
    </row>
    <row r="13" spans="1:13" x14ac:dyDescent="0.25">
      <c r="D13" s="11" t="s">
        <v>164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EAAA27-4FDE-464F-9FAB-7E0BDC86EF69}">
  <dimension ref="A1:U264"/>
  <sheetViews>
    <sheetView workbookViewId="0"/>
  </sheetViews>
  <sheetFormatPr defaultRowHeight="15" x14ac:dyDescent="0.25"/>
  <sheetData>
    <row r="1" spans="1:21" x14ac:dyDescent="0.25">
      <c r="A1" s="11" t="s">
        <v>614</v>
      </c>
      <c r="C1" s="11" t="s">
        <v>0</v>
      </c>
      <c r="D1" s="11" t="s">
        <v>33</v>
      </c>
      <c r="E1" s="11" t="s">
        <v>34</v>
      </c>
      <c r="F1" s="11" t="s">
        <v>34</v>
      </c>
      <c r="G1" s="11" t="s">
        <v>34</v>
      </c>
      <c r="H1" s="11" t="s">
        <v>34</v>
      </c>
      <c r="I1" s="11" t="s">
        <v>34</v>
      </c>
      <c r="J1" s="11" t="s">
        <v>34</v>
      </c>
      <c r="K1" s="11" t="s">
        <v>34</v>
      </c>
      <c r="L1" s="11" t="s">
        <v>34</v>
      </c>
      <c r="M1" s="11" t="s">
        <v>166</v>
      </c>
    </row>
    <row r="3" spans="1:21" x14ac:dyDescent="0.25">
      <c r="C3" s="11" t="s">
        <v>2</v>
      </c>
      <c r="D3" s="11" t="s">
        <v>3</v>
      </c>
    </row>
    <row r="4" spans="1:21" x14ac:dyDescent="0.25">
      <c r="C4" s="11" t="s">
        <v>4</v>
      </c>
    </row>
    <row r="5" spans="1:21" x14ac:dyDescent="0.25">
      <c r="A5" s="11" t="s">
        <v>5</v>
      </c>
      <c r="C5" s="11" t="s">
        <v>6</v>
      </c>
      <c r="D5" s="11" t="s">
        <v>7</v>
      </c>
    </row>
    <row r="6" spans="1:21" x14ac:dyDescent="0.25">
      <c r="A6" s="11" t="s">
        <v>8</v>
      </c>
      <c r="C6" s="11" t="s">
        <v>19</v>
      </c>
      <c r="D6" s="11" t="s">
        <v>233</v>
      </c>
      <c r="M6" s="11" t="s">
        <v>165</v>
      </c>
    </row>
    <row r="7" spans="1:21" x14ac:dyDescent="0.25">
      <c r="C7" s="11" t="s">
        <v>27</v>
      </c>
      <c r="D7" s="11" t="s">
        <v>35</v>
      </c>
    </row>
    <row r="8" spans="1:21" x14ac:dyDescent="0.25">
      <c r="A8" s="11" t="s">
        <v>5</v>
      </c>
      <c r="C8" s="11" t="s">
        <v>10</v>
      </c>
      <c r="D8" s="11" t="s">
        <v>11</v>
      </c>
    </row>
    <row r="10" spans="1:21" x14ac:dyDescent="0.25">
      <c r="A10" s="11" t="s">
        <v>5</v>
      </c>
      <c r="D10" s="11" t="s">
        <v>12</v>
      </c>
      <c r="M10" s="11" t="s">
        <v>28</v>
      </c>
      <c r="N10" s="11" t="s">
        <v>29</v>
      </c>
    </row>
    <row r="11" spans="1:21" x14ac:dyDescent="0.25">
      <c r="A11" s="11" t="s">
        <v>5</v>
      </c>
      <c r="D11" s="11" t="s">
        <v>13</v>
      </c>
      <c r="M11" s="11" t="s">
        <v>15</v>
      </c>
      <c r="N11" s="11" t="s">
        <v>17</v>
      </c>
      <c r="O11" s="11" t="s">
        <v>19</v>
      </c>
      <c r="P11" s="11" t="s">
        <v>20</v>
      </c>
      <c r="Q11" s="11" t="s">
        <v>22</v>
      </c>
      <c r="R11" s="11" t="s">
        <v>45</v>
      </c>
      <c r="S11" s="11" t="s">
        <v>23</v>
      </c>
      <c r="T11" s="11" t="s">
        <v>25</v>
      </c>
      <c r="U11" s="11" t="s">
        <v>26</v>
      </c>
    </row>
    <row r="12" spans="1:21" x14ac:dyDescent="0.25">
      <c r="A12" s="11" t="s">
        <v>5</v>
      </c>
      <c r="D12" s="11" t="s">
        <v>14</v>
      </c>
      <c r="M12" s="11" t="s">
        <v>16</v>
      </c>
      <c r="N12" s="11" t="s">
        <v>18</v>
      </c>
      <c r="O12" s="11" t="s">
        <v>9</v>
      </c>
      <c r="P12" s="11" t="s">
        <v>21</v>
      </c>
      <c r="Q12" s="11" t="s">
        <v>30</v>
      </c>
      <c r="R12" s="11" t="s">
        <v>46</v>
      </c>
      <c r="S12" s="11" t="s">
        <v>24</v>
      </c>
      <c r="T12" s="11" t="s">
        <v>31</v>
      </c>
      <c r="U12" s="11" t="s">
        <v>27</v>
      </c>
    </row>
    <row r="13" spans="1:21" x14ac:dyDescent="0.25">
      <c r="D13" s="11" t="s">
        <v>15</v>
      </c>
      <c r="E13" s="11" t="s">
        <v>17</v>
      </c>
      <c r="F13" s="11" t="s">
        <v>19</v>
      </c>
      <c r="G13" s="11" t="s">
        <v>20</v>
      </c>
      <c r="H13" s="11" t="s">
        <v>22</v>
      </c>
      <c r="I13" s="11" t="s">
        <v>45</v>
      </c>
      <c r="J13" s="11" t="s">
        <v>23</v>
      </c>
      <c r="K13" s="11" t="s">
        <v>25</v>
      </c>
      <c r="L13" s="11" t="s">
        <v>26</v>
      </c>
    </row>
    <row r="14" spans="1:21" x14ac:dyDescent="0.25">
      <c r="A14" s="11" t="s">
        <v>32</v>
      </c>
      <c r="D14" s="11" t="s">
        <v>353</v>
      </c>
      <c r="E14" s="11" t="s">
        <v>234</v>
      </c>
      <c r="F14" s="11" t="s">
        <v>354</v>
      </c>
      <c r="G14" s="11" t="s">
        <v>235</v>
      </c>
      <c r="H14" s="11" t="s">
        <v>236</v>
      </c>
      <c r="I14" s="11" t="s">
        <v>47</v>
      </c>
      <c r="J14" s="11" t="s">
        <v>237</v>
      </c>
      <c r="K14" s="11" t="s">
        <v>238</v>
      </c>
      <c r="L14" s="11" t="s">
        <v>161</v>
      </c>
    </row>
    <row r="15" spans="1:21" x14ac:dyDescent="0.25">
      <c r="A15" s="11" t="s">
        <v>32</v>
      </c>
      <c r="D15" s="11" t="s">
        <v>355</v>
      </c>
      <c r="E15" s="11" t="s">
        <v>234</v>
      </c>
      <c r="F15" s="11" t="s">
        <v>354</v>
      </c>
      <c r="G15" s="11" t="s">
        <v>239</v>
      </c>
      <c r="H15" s="11" t="s">
        <v>240</v>
      </c>
      <c r="I15" s="11" t="s">
        <v>47</v>
      </c>
      <c r="J15" s="11" t="s">
        <v>237</v>
      </c>
      <c r="K15" s="11" t="s">
        <v>238</v>
      </c>
      <c r="L15" s="11" t="s">
        <v>157</v>
      </c>
    </row>
    <row r="16" spans="1:21" x14ac:dyDescent="0.25">
      <c r="A16" s="11" t="s">
        <v>32</v>
      </c>
      <c r="D16" s="11" t="s">
        <v>356</v>
      </c>
      <c r="E16" s="11" t="s">
        <v>234</v>
      </c>
      <c r="F16" s="11" t="s">
        <v>354</v>
      </c>
      <c r="G16" s="11" t="s">
        <v>146</v>
      </c>
      <c r="H16" s="11" t="s">
        <v>147</v>
      </c>
      <c r="I16" s="11" t="s">
        <v>47</v>
      </c>
      <c r="J16" s="11" t="s">
        <v>237</v>
      </c>
      <c r="K16" s="11" t="s">
        <v>238</v>
      </c>
      <c r="L16" s="11" t="s">
        <v>161</v>
      </c>
    </row>
    <row r="17" spans="1:12" x14ac:dyDescent="0.25">
      <c r="A17" s="11" t="s">
        <v>32</v>
      </c>
      <c r="D17" s="11" t="s">
        <v>357</v>
      </c>
      <c r="E17" s="11" t="s">
        <v>234</v>
      </c>
      <c r="F17" s="11" t="s">
        <v>354</v>
      </c>
      <c r="G17" s="11" t="s">
        <v>154</v>
      </c>
      <c r="H17" s="11" t="s">
        <v>155</v>
      </c>
      <c r="I17" s="11" t="s">
        <v>47</v>
      </c>
      <c r="J17" s="11" t="s">
        <v>237</v>
      </c>
      <c r="K17" s="11" t="s">
        <v>238</v>
      </c>
      <c r="L17" s="11" t="s">
        <v>157</v>
      </c>
    </row>
    <row r="18" spans="1:12" x14ac:dyDescent="0.25">
      <c r="A18" s="11" t="s">
        <v>32</v>
      </c>
      <c r="D18" s="11" t="s">
        <v>358</v>
      </c>
      <c r="E18" s="11" t="s">
        <v>234</v>
      </c>
      <c r="F18" s="11" t="s">
        <v>354</v>
      </c>
      <c r="G18" s="11" t="s">
        <v>99</v>
      </c>
      <c r="H18" s="11" t="s">
        <v>100</v>
      </c>
      <c r="I18" s="11" t="s">
        <v>47</v>
      </c>
      <c r="J18" s="11" t="s">
        <v>237</v>
      </c>
      <c r="K18" s="11" t="s">
        <v>238</v>
      </c>
      <c r="L18" s="11" t="s">
        <v>157</v>
      </c>
    </row>
    <row r="19" spans="1:12" x14ac:dyDescent="0.25">
      <c r="A19" s="11" t="s">
        <v>32</v>
      </c>
      <c r="D19" s="11" t="s">
        <v>359</v>
      </c>
      <c r="E19" s="11" t="s">
        <v>241</v>
      </c>
      <c r="F19" s="11" t="s">
        <v>354</v>
      </c>
      <c r="G19" s="11" t="s">
        <v>117</v>
      </c>
      <c r="H19" s="11" t="s">
        <v>118</v>
      </c>
      <c r="I19" s="11" t="s">
        <v>47</v>
      </c>
      <c r="J19" s="11" t="s">
        <v>242</v>
      </c>
      <c r="K19" s="11" t="s">
        <v>243</v>
      </c>
      <c r="L19" s="11" t="s">
        <v>157</v>
      </c>
    </row>
    <row r="20" spans="1:12" x14ac:dyDescent="0.25">
      <c r="A20" s="11" t="s">
        <v>32</v>
      </c>
      <c r="D20" s="11" t="s">
        <v>360</v>
      </c>
      <c r="E20" s="11" t="s">
        <v>241</v>
      </c>
      <c r="F20" s="11" t="s">
        <v>354</v>
      </c>
      <c r="G20" s="11" t="s">
        <v>67</v>
      </c>
      <c r="H20" s="11" t="s">
        <v>68</v>
      </c>
      <c r="I20" s="11" t="s">
        <v>47</v>
      </c>
      <c r="J20" s="11" t="s">
        <v>242</v>
      </c>
      <c r="K20" s="11" t="s">
        <v>243</v>
      </c>
      <c r="L20" s="11" t="s">
        <v>157</v>
      </c>
    </row>
    <row r="21" spans="1:12" x14ac:dyDescent="0.25">
      <c r="A21" s="11" t="s">
        <v>32</v>
      </c>
      <c r="D21" s="11" t="s">
        <v>361</v>
      </c>
      <c r="E21" s="11" t="s">
        <v>241</v>
      </c>
      <c r="F21" s="11" t="s">
        <v>354</v>
      </c>
      <c r="G21" s="11" t="s">
        <v>130</v>
      </c>
      <c r="H21" s="11" t="s">
        <v>131</v>
      </c>
      <c r="I21" s="11" t="s">
        <v>47</v>
      </c>
      <c r="J21" s="11" t="s">
        <v>242</v>
      </c>
      <c r="K21" s="11" t="s">
        <v>243</v>
      </c>
      <c r="L21" s="11" t="s">
        <v>40</v>
      </c>
    </row>
    <row r="22" spans="1:12" x14ac:dyDescent="0.25">
      <c r="A22" s="11" t="s">
        <v>32</v>
      </c>
      <c r="D22" s="11" t="s">
        <v>362</v>
      </c>
      <c r="E22" s="11" t="s">
        <v>241</v>
      </c>
      <c r="F22" s="11" t="s">
        <v>354</v>
      </c>
      <c r="G22" s="11" t="s">
        <v>244</v>
      </c>
      <c r="H22" s="11" t="s">
        <v>245</v>
      </c>
      <c r="I22" s="11" t="s">
        <v>47</v>
      </c>
      <c r="J22" s="11" t="s">
        <v>242</v>
      </c>
      <c r="K22" s="11" t="s">
        <v>243</v>
      </c>
      <c r="L22" s="11" t="s">
        <v>43</v>
      </c>
    </row>
    <row r="23" spans="1:12" x14ac:dyDescent="0.25">
      <c r="A23" s="11" t="s">
        <v>32</v>
      </c>
      <c r="D23" s="11" t="s">
        <v>363</v>
      </c>
      <c r="E23" s="11" t="s">
        <v>241</v>
      </c>
      <c r="F23" s="11" t="s">
        <v>354</v>
      </c>
      <c r="G23" s="11" t="s">
        <v>127</v>
      </c>
      <c r="H23" s="11" t="s">
        <v>246</v>
      </c>
      <c r="I23" s="11" t="s">
        <v>47</v>
      </c>
      <c r="J23" s="11" t="s">
        <v>242</v>
      </c>
      <c r="K23" s="11" t="s">
        <v>243</v>
      </c>
      <c r="L23" s="11" t="s">
        <v>40</v>
      </c>
    </row>
    <row r="24" spans="1:12" x14ac:dyDescent="0.25">
      <c r="A24" s="11" t="s">
        <v>32</v>
      </c>
      <c r="D24" s="11" t="s">
        <v>364</v>
      </c>
      <c r="E24" s="11" t="s">
        <v>241</v>
      </c>
      <c r="F24" s="11" t="s">
        <v>354</v>
      </c>
      <c r="G24" s="11" t="s">
        <v>105</v>
      </c>
      <c r="H24" s="11" t="s">
        <v>106</v>
      </c>
      <c r="I24" s="11" t="s">
        <v>47</v>
      </c>
      <c r="J24" s="11" t="s">
        <v>242</v>
      </c>
      <c r="K24" s="11" t="s">
        <v>243</v>
      </c>
      <c r="L24" s="11" t="s">
        <v>40</v>
      </c>
    </row>
    <row r="25" spans="1:12" x14ac:dyDescent="0.25">
      <c r="A25" s="11" t="s">
        <v>32</v>
      </c>
      <c r="D25" s="11" t="s">
        <v>365</v>
      </c>
      <c r="E25" s="11" t="s">
        <v>241</v>
      </c>
      <c r="F25" s="11" t="s">
        <v>354</v>
      </c>
      <c r="G25" s="11" t="s">
        <v>199</v>
      </c>
      <c r="H25" s="11" t="s">
        <v>200</v>
      </c>
      <c r="I25" s="11" t="s">
        <v>47</v>
      </c>
      <c r="J25" s="11" t="s">
        <v>242</v>
      </c>
      <c r="K25" s="11" t="s">
        <v>243</v>
      </c>
      <c r="L25" s="11" t="s">
        <v>157</v>
      </c>
    </row>
    <row r="26" spans="1:12" x14ac:dyDescent="0.25">
      <c r="A26" s="11" t="s">
        <v>32</v>
      </c>
      <c r="D26" s="11" t="s">
        <v>366</v>
      </c>
      <c r="E26" s="11" t="s">
        <v>241</v>
      </c>
      <c r="F26" s="11" t="s">
        <v>354</v>
      </c>
      <c r="G26" s="11" t="s">
        <v>235</v>
      </c>
      <c r="H26" s="11" t="s">
        <v>236</v>
      </c>
      <c r="I26" s="11" t="s">
        <v>47</v>
      </c>
      <c r="J26" s="11" t="s">
        <v>242</v>
      </c>
      <c r="K26" s="11" t="s">
        <v>243</v>
      </c>
      <c r="L26" s="11" t="s">
        <v>157</v>
      </c>
    </row>
    <row r="27" spans="1:12" x14ac:dyDescent="0.25">
      <c r="A27" s="11" t="s">
        <v>32</v>
      </c>
      <c r="D27" s="11" t="s">
        <v>367</v>
      </c>
      <c r="E27" s="11" t="s">
        <v>241</v>
      </c>
      <c r="F27" s="11" t="s">
        <v>354</v>
      </c>
      <c r="G27" s="11" t="s">
        <v>99</v>
      </c>
      <c r="H27" s="11" t="s">
        <v>100</v>
      </c>
      <c r="I27" s="11" t="s">
        <v>47</v>
      </c>
      <c r="J27" s="11" t="s">
        <v>242</v>
      </c>
      <c r="K27" s="11" t="s">
        <v>243</v>
      </c>
      <c r="L27" s="11" t="s">
        <v>161</v>
      </c>
    </row>
    <row r="28" spans="1:12" x14ac:dyDescent="0.25">
      <c r="A28" s="11" t="s">
        <v>32</v>
      </c>
      <c r="D28" s="11" t="s">
        <v>368</v>
      </c>
      <c r="E28" s="11" t="s">
        <v>241</v>
      </c>
      <c r="F28" s="11" t="s">
        <v>354</v>
      </c>
      <c r="G28" s="11" t="s">
        <v>247</v>
      </c>
      <c r="H28" s="11" t="s">
        <v>248</v>
      </c>
      <c r="I28" s="11" t="s">
        <v>201</v>
      </c>
      <c r="J28" s="11" t="s">
        <v>242</v>
      </c>
      <c r="K28" s="11" t="s">
        <v>243</v>
      </c>
      <c r="L28" s="11" t="s">
        <v>157</v>
      </c>
    </row>
    <row r="29" spans="1:12" x14ac:dyDescent="0.25">
      <c r="A29" s="11" t="s">
        <v>32</v>
      </c>
      <c r="D29" s="11" t="s">
        <v>369</v>
      </c>
      <c r="E29" s="11" t="s">
        <v>241</v>
      </c>
      <c r="F29" s="11" t="s">
        <v>354</v>
      </c>
      <c r="G29" s="11" t="s">
        <v>222</v>
      </c>
      <c r="H29" s="11" t="s">
        <v>223</v>
      </c>
      <c r="I29" s="11" t="s">
        <v>201</v>
      </c>
      <c r="J29" s="11" t="s">
        <v>242</v>
      </c>
      <c r="K29" s="11" t="s">
        <v>243</v>
      </c>
      <c r="L29" s="11" t="s">
        <v>157</v>
      </c>
    </row>
    <row r="30" spans="1:12" x14ac:dyDescent="0.25">
      <c r="A30" s="11" t="s">
        <v>32</v>
      </c>
      <c r="D30" s="11" t="s">
        <v>370</v>
      </c>
      <c r="E30" s="11" t="s">
        <v>241</v>
      </c>
      <c r="F30" s="11" t="s">
        <v>354</v>
      </c>
      <c r="G30" s="11" t="s">
        <v>249</v>
      </c>
      <c r="H30" s="11" t="s">
        <v>250</v>
      </c>
      <c r="I30" s="11" t="s">
        <v>201</v>
      </c>
      <c r="J30" s="11" t="s">
        <v>242</v>
      </c>
      <c r="K30" s="11" t="s">
        <v>243</v>
      </c>
      <c r="L30" s="11" t="s">
        <v>157</v>
      </c>
    </row>
    <row r="31" spans="1:12" x14ac:dyDescent="0.25">
      <c r="A31" s="11" t="s">
        <v>32</v>
      </c>
      <c r="D31" s="11" t="s">
        <v>371</v>
      </c>
      <c r="E31" s="11" t="s">
        <v>241</v>
      </c>
      <c r="F31" s="11" t="s">
        <v>354</v>
      </c>
      <c r="G31" s="11" t="s">
        <v>251</v>
      </c>
      <c r="H31" s="11" t="s">
        <v>252</v>
      </c>
      <c r="I31" s="11" t="s">
        <v>201</v>
      </c>
      <c r="J31" s="11" t="s">
        <v>242</v>
      </c>
      <c r="K31" s="11" t="s">
        <v>243</v>
      </c>
      <c r="L31" s="11" t="s">
        <v>157</v>
      </c>
    </row>
    <row r="32" spans="1:12" x14ac:dyDescent="0.25">
      <c r="A32" s="11" t="s">
        <v>32</v>
      </c>
      <c r="D32" s="11" t="s">
        <v>372</v>
      </c>
      <c r="E32" s="11" t="s">
        <v>253</v>
      </c>
      <c r="F32" s="11" t="s">
        <v>373</v>
      </c>
      <c r="G32" s="11" t="s">
        <v>75</v>
      </c>
      <c r="H32" s="11" t="s">
        <v>76</v>
      </c>
      <c r="I32" s="11" t="s">
        <v>47</v>
      </c>
      <c r="J32" s="11" t="s">
        <v>177</v>
      </c>
      <c r="K32" s="11" t="s">
        <v>178</v>
      </c>
      <c r="L32" s="11" t="s">
        <v>157</v>
      </c>
    </row>
    <row r="33" spans="1:12" x14ac:dyDescent="0.25">
      <c r="A33" s="11" t="s">
        <v>32</v>
      </c>
      <c r="D33" s="11" t="s">
        <v>374</v>
      </c>
      <c r="E33" s="11" t="s">
        <v>253</v>
      </c>
      <c r="F33" s="11" t="s">
        <v>373</v>
      </c>
      <c r="G33" s="11" t="s">
        <v>115</v>
      </c>
      <c r="H33" s="11" t="s">
        <v>116</v>
      </c>
      <c r="I33" s="11" t="s">
        <v>47</v>
      </c>
      <c r="J33" s="11" t="s">
        <v>177</v>
      </c>
      <c r="K33" s="11" t="s">
        <v>178</v>
      </c>
      <c r="L33" s="11" t="s">
        <v>158</v>
      </c>
    </row>
    <row r="34" spans="1:12" x14ac:dyDescent="0.25">
      <c r="A34" s="11" t="s">
        <v>32</v>
      </c>
      <c r="D34" s="11" t="s">
        <v>375</v>
      </c>
      <c r="E34" s="11" t="s">
        <v>253</v>
      </c>
      <c r="F34" s="11" t="s">
        <v>373</v>
      </c>
      <c r="G34" s="11" t="s">
        <v>110</v>
      </c>
      <c r="H34" s="11" t="s">
        <v>111</v>
      </c>
      <c r="I34" s="11" t="s">
        <v>47</v>
      </c>
      <c r="J34" s="11" t="s">
        <v>177</v>
      </c>
      <c r="K34" s="11" t="s">
        <v>178</v>
      </c>
      <c r="L34" s="11" t="s">
        <v>163</v>
      </c>
    </row>
    <row r="35" spans="1:12" x14ac:dyDescent="0.25">
      <c r="A35" s="11" t="s">
        <v>32</v>
      </c>
      <c r="D35" s="11" t="s">
        <v>376</v>
      </c>
      <c r="E35" s="11" t="s">
        <v>253</v>
      </c>
      <c r="F35" s="11" t="s">
        <v>373</v>
      </c>
      <c r="G35" s="11" t="s">
        <v>175</v>
      </c>
      <c r="H35" s="11" t="s">
        <v>176</v>
      </c>
      <c r="I35" s="11" t="s">
        <v>47</v>
      </c>
      <c r="J35" s="11" t="s">
        <v>177</v>
      </c>
      <c r="K35" s="11" t="s">
        <v>178</v>
      </c>
      <c r="L35" s="11" t="s">
        <v>162</v>
      </c>
    </row>
    <row r="36" spans="1:12" x14ac:dyDescent="0.25">
      <c r="A36" s="11" t="s">
        <v>32</v>
      </c>
      <c r="D36" s="11" t="s">
        <v>377</v>
      </c>
      <c r="E36" s="11" t="s">
        <v>253</v>
      </c>
      <c r="F36" s="11" t="s">
        <v>373</v>
      </c>
      <c r="G36" s="11" t="s">
        <v>254</v>
      </c>
      <c r="H36" s="11" t="s">
        <v>255</v>
      </c>
      <c r="I36" s="11" t="s">
        <v>47</v>
      </c>
      <c r="J36" s="11" t="s">
        <v>177</v>
      </c>
      <c r="K36" s="11" t="s">
        <v>178</v>
      </c>
      <c r="L36" s="11" t="s">
        <v>231</v>
      </c>
    </row>
    <row r="37" spans="1:12" x14ac:dyDescent="0.25">
      <c r="A37" s="11" t="s">
        <v>32</v>
      </c>
      <c r="D37" s="11" t="s">
        <v>378</v>
      </c>
      <c r="E37" s="11" t="s">
        <v>253</v>
      </c>
      <c r="F37" s="11" t="s">
        <v>373</v>
      </c>
      <c r="G37" s="11" t="s">
        <v>107</v>
      </c>
      <c r="H37" s="11" t="s">
        <v>183</v>
      </c>
      <c r="I37" s="11" t="s">
        <v>47</v>
      </c>
      <c r="J37" s="11" t="s">
        <v>177</v>
      </c>
      <c r="K37" s="11" t="s">
        <v>178</v>
      </c>
      <c r="L37" s="11" t="s">
        <v>157</v>
      </c>
    </row>
    <row r="38" spans="1:12" x14ac:dyDescent="0.25">
      <c r="A38" s="11" t="s">
        <v>32</v>
      </c>
      <c r="D38" s="11" t="s">
        <v>379</v>
      </c>
      <c r="E38" s="11" t="s">
        <v>253</v>
      </c>
      <c r="F38" s="11" t="s">
        <v>373</v>
      </c>
      <c r="G38" s="11" t="s">
        <v>105</v>
      </c>
      <c r="H38" s="11" t="s">
        <v>106</v>
      </c>
      <c r="I38" s="11" t="s">
        <v>47</v>
      </c>
      <c r="J38" s="11" t="s">
        <v>177</v>
      </c>
      <c r="K38" s="11" t="s">
        <v>178</v>
      </c>
      <c r="L38" s="11" t="s">
        <v>157</v>
      </c>
    </row>
    <row r="39" spans="1:12" x14ac:dyDescent="0.25">
      <c r="A39" s="11" t="s">
        <v>32</v>
      </c>
      <c r="D39" s="11" t="s">
        <v>380</v>
      </c>
      <c r="E39" s="11" t="s">
        <v>253</v>
      </c>
      <c r="F39" s="11" t="s">
        <v>373</v>
      </c>
      <c r="G39" s="11" t="s">
        <v>179</v>
      </c>
      <c r="H39" s="11" t="s">
        <v>180</v>
      </c>
      <c r="I39" s="11" t="s">
        <v>47</v>
      </c>
      <c r="J39" s="11" t="s">
        <v>177</v>
      </c>
      <c r="K39" s="11" t="s">
        <v>178</v>
      </c>
      <c r="L39" s="11" t="s">
        <v>158</v>
      </c>
    </row>
    <row r="40" spans="1:12" x14ac:dyDescent="0.25">
      <c r="A40" s="11" t="s">
        <v>32</v>
      </c>
      <c r="D40" s="11" t="s">
        <v>381</v>
      </c>
      <c r="E40" s="11" t="s">
        <v>253</v>
      </c>
      <c r="F40" s="11" t="s">
        <v>373</v>
      </c>
      <c r="G40" s="11" t="s">
        <v>187</v>
      </c>
      <c r="H40" s="11" t="s">
        <v>188</v>
      </c>
      <c r="I40" s="11" t="s">
        <v>47</v>
      </c>
      <c r="J40" s="11" t="s">
        <v>177</v>
      </c>
      <c r="K40" s="11" t="s">
        <v>178</v>
      </c>
      <c r="L40" s="11" t="s">
        <v>230</v>
      </c>
    </row>
    <row r="41" spans="1:12" x14ac:dyDescent="0.25">
      <c r="A41" s="11" t="s">
        <v>32</v>
      </c>
      <c r="D41" s="11" t="s">
        <v>382</v>
      </c>
      <c r="E41" s="11" t="s">
        <v>253</v>
      </c>
      <c r="F41" s="11" t="s">
        <v>373</v>
      </c>
      <c r="G41" s="11" t="s">
        <v>117</v>
      </c>
      <c r="H41" s="11" t="s">
        <v>118</v>
      </c>
      <c r="I41" s="11" t="s">
        <v>47</v>
      </c>
      <c r="J41" s="11" t="s">
        <v>177</v>
      </c>
      <c r="K41" s="11" t="s">
        <v>178</v>
      </c>
      <c r="L41" s="11" t="s">
        <v>40</v>
      </c>
    </row>
    <row r="42" spans="1:12" x14ac:dyDescent="0.25">
      <c r="A42" s="11" t="s">
        <v>32</v>
      </c>
      <c r="D42" s="11" t="s">
        <v>383</v>
      </c>
      <c r="E42" s="11" t="s">
        <v>253</v>
      </c>
      <c r="F42" s="11" t="s">
        <v>373</v>
      </c>
      <c r="G42" s="11" t="s">
        <v>119</v>
      </c>
      <c r="H42" s="11" t="s">
        <v>120</v>
      </c>
      <c r="I42" s="11" t="s">
        <v>47</v>
      </c>
      <c r="J42" s="11" t="s">
        <v>177</v>
      </c>
      <c r="K42" s="11" t="s">
        <v>178</v>
      </c>
      <c r="L42" s="11" t="s">
        <v>384</v>
      </c>
    </row>
    <row r="43" spans="1:12" x14ac:dyDescent="0.25">
      <c r="A43" s="11" t="s">
        <v>32</v>
      </c>
      <c r="D43" s="11" t="s">
        <v>385</v>
      </c>
      <c r="E43" s="11" t="s">
        <v>256</v>
      </c>
      <c r="F43" s="11" t="s">
        <v>354</v>
      </c>
      <c r="G43" s="11" t="s">
        <v>93</v>
      </c>
      <c r="H43" s="11" t="s">
        <v>94</v>
      </c>
      <c r="I43" s="11" t="s">
        <v>47</v>
      </c>
      <c r="J43" s="11" t="s">
        <v>257</v>
      </c>
      <c r="K43" s="11" t="s">
        <v>258</v>
      </c>
      <c r="L43" s="11" t="s">
        <v>156</v>
      </c>
    </row>
    <row r="44" spans="1:12" x14ac:dyDescent="0.25">
      <c r="A44" s="11" t="s">
        <v>32</v>
      </c>
      <c r="D44" s="11" t="s">
        <v>386</v>
      </c>
      <c r="E44" s="11" t="s">
        <v>256</v>
      </c>
      <c r="F44" s="11" t="s">
        <v>354</v>
      </c>
      <c r="G44" s="11" t="s">
        <v>235</v>
      </c>
      <c r="H44" s="11" t="s">
        <v>236</v>
      </c>
      <c r="I44" s="11" t="s">
        <v>47</v>
      </c>
      <c r="J44" s="11" t="s">
        <v>257</v>
      </c>
      <c r="K44" s="11" t="s">
        <v>258</v>
      </c>
      <c r="L44" s="11" t="s">
        <v>159</v>
      </c>
    </row>
    <row r="45" spans="1:12" x14ac:dyDescent="0.25">
      <c r="A45" s="11" t="s">
        <v>32</v>
      </c>
      <c r="D45" s="11" t="s">
        <v>387</v>
      </c>
      <c r="E45" s="11" t="s">
        <v>256</v>
      </c>
      <c r="F45" s="11" t="s">
        <v>354</v>
      </c>
      <c r="G45" s="11" t="s">
        <v>146</v>
      </c>
      <c r="H45" s="11" t="s">
        <v>147</v>
      </c>
      <c r="I45" s="11" t="s">
        <v>47</v>
      </c>
      <c r="J45" s="11" t="s">
        <v>257</v>
      </c>
      <c r="K45" s="11" t="s">
        <v>258</v>
      </c>
      <c r="L45" s="11" t="s">
        <v>40</v>
      </c>
    </row>
    <row r="46" spans="1:12" x14ac:dyDescent="0.25">
      <c r="A46" s="11" t="s">
        <v>32</v>
      </c>
      <c r="D46" s="11" t="s">
        <v>388</v>
      </c>
      <c r="E46" s="11" t="s">
        <v>256</v>
      </c>
      <c r="F46" s="11" t="s">
        <v>354</v>
      </c>
      <c r="G46" s="11" t="s">
        <v>197</v>
      </c>
      <c r="H46" s="11" t="s">
        <v>198</v>
      </c>
      <c r="I46" s="11" t="s">
        <v>47</v>
      </c>
      <c r="J46" s="11" t="s">
        <v>257</v>
      </c>
      <c r="K46" s="11" t="s">
        <v>258</v>
      </c>
      <c r="L46" s="11" t="s">
        <v>162</v>
      </c>
    </row>
    <row r="47" spans="1:12" x14ac:dyDescent="0.25">
      <c r="A47" s="11" t="s">
        <v>32</v>
      </c>
      <c r="D47" s="11" t="s">
        <v>389</v>
      </c>
      <c r="E47" s="11" t="s">
        <v>256</v>
      </c>
      <c r="F47" s="11" t="s">
        <v>354</v>
      </c>
      <c r="G47" s="11" t="s">
        <v>244</v>
      </c>
      <c r="H47" s="11" t="s">
        <v>245</v>
      </c>
      <c r="I47" s="11" t="s">
        <v>47</v>
      </c>
      <c r="J47" s="11" t="s">
        <v>257</v>
      </c>
      <c r="K47" s="11" t="s">
        <v>258</v>
      </c>
      <c r="L47" s="11" t="s">
        <v>390</v>
      </c>
    </row>
    <row r="48" spans="1:12" x14ac:dyDescent="0.25">
      <c r="A48" s="11" t="s">
        <v>32</v>
      </c>
      <c r="D48" s="11" t="s">
        <v>391</v>
      </c>
      <c r="E48" s="11" t="s">
        <v>256</v>
      </c>
      <c r="F48" s="11" t="s">
        <v>354</v>
      </c>
      <c r="G48" s="11" t="s">
        <v>208</v>
      </c>
      <c r="H48" s="11" t="s">
        <v>209</v>
      </c>
      <c r="I48" s="11" t="s">
        <v>47</v>
      </c>
      <c r="J48" s="11" t="s">
        <v>257</v>
      </c>
      <c r="K48" s="11" t="s">
        <v>258</v>
      </c>
      <c r="L48" s="11" t="s">
        <v>158</v>
      </c>
    </row>
    <row r="49" spans="1:12" x14ac:dyDescent="0.25">
      <c r="A49" s="11" t="s">
        <v>32</v>
      </c>
      <c r="D49" s="11" t="s">
        <v>392</v>
      </c>
      <c r="E49" s="11" t="s">
        <v>259</v>
      </c>
      <c r="F49" s="11" t="s">
        <v>393</v>
      </c>
      <c r="G49" s="11" t="s">
        <v>99</v>
      </c>
      <c r="H49" s="11" t="s">
        <v>100</v>
      </c>
      <c r="I49" s="11" t="s">
        <v>47</v>
      </c>
      <c r="J49" s="11" t="s">
        <v>260</v>
      </c>
      <c r="K49" s="11" t="s">
        <v>261</v>
      </c>
      <c r="L49" s="11" t="s">
        <v>157</v>
      </c>
    </row>
    <row r="50" spans="1:12" x14ac:dyDescent="0.25">
      <c r="A50" s="11" t="s">
        <v>32</v>
      </c>
      <c r="D50" s="11" t="s">
        <v>394</v>
      </c>
      <c r="E50" s="11" t="s">
        <v>259</v>
      </c>
      <c r="F50" s="11" t="s">
        <v>393</v>
      </c>
      <c r="G50" s="11" t="s">
        <v>97</v>
      </c>
      <c r="H50" s="11" t="s">
        <v>98</v>
      </c>
      <c r="I50" s="11" t="s">
        <v>47</v>
      </c>
      <c r="J50" s="11" t="s">
        <v>260</v>
      </c>
      <c r="K50" s="11" t="s">
        <v>261</v>
      </c>
      <c r="L50" s="11" t="s">
        <v>157</v>
      </c>
    </row>
    <row r="51" spans="1:12" x14ac:dyDescent="0.25">
      <c r="A51" s="11" t="s">
        <v>32</v>
      </c>
      <c r="D51" s="11" t="s">
        <v>395</v>
      </c>
      <c r="E51" s="11" t="s">
        <v>259</v>
      </c>
      <c r="F51" s="11" t="s">
        <v>393</v>
      </c>
      <c r="G51" s="11" t="s">
        <v>216</v>
      </c>
      <c r="H51" s="11" t="s">
        <v>217</v>
      </c>
      <c r="I51" s="11" t="s">
        <v>47</v>
      </c>
      <c r="J51" s="11" t="s">
        <v>260</v>
      </c>
      <c r="K51" s="11" t="s">
        <v>261</v>
      </c>
      <c r="L51" s="11" t="s">
        <v>157</v>
      </c>
    </row>
    <row r="52" spans="1:12" x14ac:dyDescent="0.25">
      <c r="A52" s="11" t="s">
        <v>32</v>
      </c>
      <c r="D52" s="11" t="s">
        <v>396</v>
      </c>
      <c r="E52" s="11" t="s">
        <v>259</v>
      </c>
      <c r="F52" s="11" t="s">
        <v>393</v>
      </c>
      <c r="G52" s="11" t="s">
        <v>262</v>
      </c>
      <c r="H52" s="11" t="s">
        <v>263</v>
      </c>
      <c r="I52" s="11" t="s">
        <v>47</v>
      </c>
      <c r="J52" s="11" t="s">
        <v>260</v>
      </c>
      <c r="K52" s="11" t="s">
        <v>261</v>
      </c>
      <c r="L52" s="11" t="s">
        <v>157</v>
      </c>
    </row>
    <row r="53" spans="1:12" x14ac:dyDescent="0.25">
      <c r="A53" s="11" t="s">
        <v>32</v>
      </c>
      <c r="D53" s="11" t="s">
        <v>397</v>
      </c>
      <c r="E53" s="11" t="s">
        <v>259</v>
      </c>
      <c r="F53" s="11" t="s">
        <v>393</v>
      </c>
      <c r="G53" s="11" t="s">
        <v>89</v>
      </c>
      <c r="H53" s="11" t="s">
        <v>90</v>
      </c>
      <c r="I53" s="11" t="s">
        <v>47</v>
      </c>
      <c r="J53" s="11" t="s">
        <v>260</v>
      </c>
      <c r="K53" s="11" t="s">
        <v>261</v>
      </c>
      <c r="L53" s="11" t="s">
        <v>40</v>
      </c>
    </row>
    <row r="54" spans="1:12" x14ac:dyDescent="0.25">
      <c r="A54" s="11" t="s">
        <v>32</v>
      </c>
      <c r="D54" s="11" t="s">
        <v>398</v>
      </c>
      <c r="E54" s="11" t="s">
        <v>259</v>
      </c>
      <c r="F54" s="11" t="s">
        <v>393</v>
      </c>
      <c r="G54" s="11" t="s">
        <v>264</v>
      </c>
      <c r="H54" s="11" t="s">
        <v>265</v>
      </c>
      <c r="I54" s="11" t="s">
        <v>47</v>
      </c>
      <c r="J54" s="11" t="s">
        <v>260</v>
      </c>
      <c r="K54" s="11" t="s">
        <v>261</v>
      </c>
      <c r="L54" s="11" t="s">
        <v>157</v>
      </c>
    </row>
    <row r="55" spans="1:12" x14ac:dyDescent="0.25">
      <c r="A55" s="11" t="s">
        <v>32</v>
      </c>
      <c r="D55" s="11" t="s">
        <v>399</v>
      </c>
      <c r="E55" s="11" t="s">
        <v>259</v>
      </c>
      <c r="F55" s="11" t="s">
        <v>393</v>
      </c>
      <c r="G55" s="11" t="s">
        <v>79</v>
      </c>
      <c r="H55" s="11" t="s">
        <v>80</v>
      </c>
      <c r="I55" s="11" t="s">
        <v>47</v>
      </c>
      <c r="J55" s="11" t="s">
        <v>260</v>
      </c>
      <c r="K55" s="11" t="s">
        <v>261</v>
      </c>
      <c r="L55" s="11" t="s">
        <v>160</v>
      </c>
    </row>
    <row r="56" spans="1:12" x14ac:dyDescent="0.25">
      <c r="A56" s="11" t="s">
        <v>32</v>
      </c>
      <c r="D56" s="11" t="s">
        <v>400</v>
      </c>
      <c r="E56" s="11" t="s">
        <v>259</v>
      </c>
      <c r="F56" s="11" t="s">
        <v>393</v>
      </c>
      <c r="G56" s="11" t="s">
        <v>69</v>
      </c>
      <c r="H56" s="11" t="s">
        <v>70</v>
      </c>
      <c r="I56" s="11" t="s">
        <v>47</v>
      </c>
      <c r="J56" s="11" t="s">
        <v>260</v>
      </c>
      <c r="K56" s="11" t="s">
        <v>261</v>
      </c>
      <c r="L56" s="11" t="s">
        <v>157</v>
      </c>
    </row>
    <row r="57" spans="1:12" x14ac:dyDescent="0.25">
      <c r="A57" s="11" t="s">
        <v>32</v>
      </c>
      <c r="D57" s="11" t="s">
        <v>401</v>
      </c>
      <c r="E57" s="11" t="s">
        <v>259</v>
      </c>
      <c r="F57" s="11" t="s">
        <v>393</v>
      </c>
      <c r="G57" s="11" t="s">
        <v>59</v>
      </c>
      <c r="H57" s="11" t="s">
        <v>60</v>
      </c>
      <c r="I57" s="11" t="s">
        <v>47</v>
      </c>
      <c r="J57" s="11" t="s">
        <v>260</v>
      </c>
      <c r="K57" s="11" t="s">
        <v>261</v>
      </c>
      <c r="L57" s="11" t="s">
        <v>157</v>
      </c>
    </row>
    <row r="58" spans="1:12" x14ac:dyDescent="0.25">
      <c r="A58" s="11" t="s">
        <v>32</v>
      </c>
      <c r="D58" s="11" t="s">
        <v>402</v>
      </c>
      <c r="E58" s="11" t="s">
        <v>259</v>
      </c>
      <c r="F58" s="11" t="s">
        <v>393</v>
      </c>
      <c r="G58" s="11" t="s">
        <v>55</v>
      </c>
      <c r="H58" s="11" t="s">
        <v>56</v>
      </c>
      <c r="I58" s="11" t="s">
        <v>47</v>
      </c>
      <c r="J58" s="11" t="s">
        <v>260</v>
      </c>
      <c r="K58" s="11" t="s">
        <v>261</v>
      </c>
      <c r="L58" s="11" t="s">
        <v>157</v>
      </c>
    </row>
    <row r="59" spans="1:12" x14ac:dyDescent="0.25">
      <c r="A59" s="11" t="s">
        <v>32</v>
      </c>
      <c r="D59" s="11" t="s">
        <v>403</v>
      </c>
      <c r="E59" s="11" t="s">
        <v>259</v>
      </c>
      <c r="F59" s="11" t="s">
        <v>393</v>
      </c>
      <c r="G59" s="11" t="s">
        <v>266</v>
      </c>
      <c r="H59" s="11" t="s">
        <v>267</v>
      </c>
      <c r="I59" s="11" t="s">
        <v>47</v>
      </c>
      <c r="J59" s="11" t="s">
        <v>260</v>
      </c>
      <c r="K59" s="11" t="s">
        <v>261</v>
      </c>
      <c r="L59" s="11" t="s">
        <v>157</v>
      </c>
    </row>
    <row r="60" spans="1:12" x14ac:dyDescent="0.25">
      <c r="A60" s="11" t="s">
        <v>32</v>
      </c>
      <c r="D60" s="11" t="s">
        <v>404</v>
      </c>
      <c r="E60" s="11" t="s">
        <v>259</v>
      </c>
      <c r="F60" s="11" t="s">
        <v>393</v>
      </c>
      <c r="G60" s="11" t="s">
        <v>52</v>
      </c>
      <c r="H60" s="11" t="s">
        <v>53</v>
      </c>
      <c r="I60" s="11" t="s">
        <v>47</v>
      </c>
      <c r="J60" s="11" t="s">
        <v>260</v>
      </c>
      <c r="K60" s="11" t="s">
        <v>261</v>
      </c>
      <c r="L60" s="11" t="s">
        <v>43</v>
      </c>
    </row>
    <row r="61" spans="1:12" x14ac:dyDescent="0.25">
      <c r="A61" s="11" t="s">
        <v>32</v>
      </c>
      <c r="D61" s="11" t="s">
        <v>405</v>
      </c>
      <c r="E61" s="11" t="s">
        <v>259</v>
      </c>
      <c r="F61" s="11" t="s">
        <v>393</v>
      </c>
      <c r="G61" s="11" t="s">
        <v>214</v>
      </c>
      <c r="H61" s="11" t="s">
        <v>215</v>
      </c>
      <c r="I61" s="11" t="s">
        <v>47</v>
      </c>
      <c r="J61" s="11" t="s">
        <v>260</v>
      </c>
      <c r="K61" s="11" t="s">
        <v>261</v>
      </c>
      <c r="L61" s="11" t="s">
        <v>157</v>
      </c>
    </row>
    <row r="62" spans="1:12" x14ac:dyDescent="0.25">
      <c r="A62" s="11" t="s">
        <v>32</v>
      </c>
      <c r="D62" s="11" t="s">
        <v>406</v>
      </c>
      <c r="E62" s="11" t="s">
        <v>259</v>
      </c>
      <c r="F62" s="11" t="s">
        <v>393</v>
      </c>
      <c r="G62" s="11" t="s">
        <v>193</v>
      </c>
      <c r="H62" s="11" t="s">
        <v>194</v>
      </c>
      <c r="I62" s="11" t="s">
        <v>47</v>
      </c>
      <c r="J62" s="11" t="s">
        <v>260</v>
      </c>
      <c r="K62" s="11" t="s">
        <v>261</v>
      </c>
      <c r="L62" s="11" t="s">
        <v>158</v>
      </c>
    </row>
    <row r="63" spans="1:12" x14ac:dyDescent="0.25">
      <c r="A63" s="11" t="s">
        <v>32</v>
      </c>
      <c r="D63" s="11" t="s">
        <v>407</v>
      </c>
      <c r="E63" s="11" t="s">
        <v>256</v>
      </c>
      <c r="F63" s="11" t="s">
        <v>354</v>
      </c>
      <c r="G63" s="11" t="s">
        <v>268</v>
      </c>
      <c r="H63" s="11" t="s">
        <v>269</v>
      </c>
      <c r="I63" s="11" t="s">
        <v>201</v>
      </c>
      <c r="J63" s="11" t="s">
        <v>257</v>
      </c>
      <c r="K63" s="11" t="s">
        <v>258</v>
      </c>
      <c r="L63" s="11" t="s">
        <v>157</v>
      </c>
    </row>
    <row r="64" spans="1:12" x14ac:dyDescent="0.25">
      <c r="A64" s="11" t="s">
        <v>32</v>
      </c>
      <c r="D64" s="11" t="s">
        <v>408</v>
      </c>
      <c r="E64" s="11" t="s">
        <v>256</v>
      </c>
      <c r="F64" s="11" t="s">
        <v>354</v>
      </c>
      <c r="G64" s="11" t="s">
        <v>224</v>
      </c>
      <c r="H64" s="11" t="s">
        <v>225</v>
      </c>
      <c r="I64" s="11" t="s">
        <v>201</v>
      </c>
      <c r="J64" s="11" t="s">
        <v>257</v>
      </c>
      <c r="K64" s="11" t="s">
        <v>258</v>
      </c>
      <c r="L64" s="11" t="s">
        <v>156</v>
      </c>
    </row>
    <row r="65" spans="1:12" x14ac:dyDescent="0.25">
      <c r="A65" s="11" t="s">
        <v>32</v>
      </c>
      <c r="D65" s="11" t="s">
        <v>409</v>
      </c>
      <c r="E65" s="11" t="s">
        <v>270</v>
      </c>
      <c r="F65" s="11" t="s">
        <v>410</v>
      </c>
      <c r="G65" s="11" t="s">
        <v>271</v>
      </c>
      <c r="H65" s="11" t="s">
        <v>272</v>
      </c>
      <c r="I65" s="11" t="s">
        <v>201</v>
      </c>
      <c r="J65" s="11" t="s">
        <v>273</v>
      </c>
      <c r="K65" s="11" t="s">
        <v>274</v>
      </c>
      <c r="L65" s="11" t="s">
        <v>157</v>
      </c>
    </row>
    <row r="66" spans="1:12" x14ac:dyDescent="0.25">
      <c r="A66" s="11" t="s">
        <v>32</v>
      </c>
      <c r="D66" s="11" t="s">
        <v>411</v>
      </c>
      <c r="E66" s="11" t="s">
        <v>270</v>
      </c>
      <c r="F66" s="11" t="s">
        <v>410</v>
      </c>
      <c r="G66" s="11" t="s">
        <v>275</v>
      </c>
      <c r="H66" s="11" t="s">
        <v>276</v>
      </c>
      <c r="I66" s="11" t="s">
        <v>201</v>
      </c>
      <c r="J66" s="11" t="s">
        <v>273</v>
      </c>
      <c r="K66" s="11" t="s">
        <v>274</v>
      </c>
      <c r="L66" s="11" t="s">
        <v>156</v>
      </c>
    </row>
    <row r="67" spans="1:12" x14ac:dyDescent="0.25">
      <c r="A67" s="11" t="s">
        <v>32</v>
      </c>
      <c r="D67" s="11" t="s">
        <v>412</v>
      </c>
      <c r="E67" s="11" t="s">
        <v>270</v>
      </c>
      <c r="F67" s="11" t="s">
        <v>410</v>
      </c>
      <c r="G67" s="11" t="s">
        <v>152</v>
      </c>
      <c r="H67" s="11" t="s">
        <v>153</v>
      </c>
      <c r="I67" s="11" t="s">
        <v>47</v>
      </c>
      <c r="J67" s="11" t="s">
        <v>273</v>
      </c>
      <c r="K67" s="11" t="s">
        <v>274</v>
      </c>
      <c r="L67" s="11" t="s">
        <v>157</v>
      </c>
    </row>
    <row r="68" spans="1:12" x14ac:dyDescent="0.25">
      <c r="A68" s="11" t="s">
        <v>32</v>
      </c>
      <c r="D68" s="11" t="s">
        <v>413</v>
      </c>
      <c r="E68" s="11" t="s">
        <v>277</v>
      </c>
      <c r="F68" s="11" t="s">
        <v>393</v>
      </c>
      <c r="G68" s="11" t="s">
        <v>278</v>
      </c>
      <c r="H68" s="11" t="s">
        <v>279</v>
      </c>
      <c r="I68" s="11" t="s">
        <v>47</v>
      </c>
      <c r="J68" s="11" t="s">
        <v>273</v>
      </c>
      <c r="K68" s="11" t="s">
        <v>274</v>
      </c>
      <c r="L68" s="11" t="s">
        <v>156</v>
      </c>
    </row>
    <row r="69" spans="1:12" x14ac:dyDescent="0.25">
      <c r="A69" s="11" t="s">
        <v>32</v>
      </c>
      <c r="D69" s="11" t="s">
        <v>414</v>
      </c>
      <c r="E69" s="11" t="s">
        <v>277</v>
      </c>
      <c r="F69" s="11" t="s">
        <v>393</v>
      </c>
      <c r="G69" s="11" t="s">
        <v>119</v>
      </c>
      <c r="H69" s="11" t="s">
        <v>120</v>
      </c>
      <c r="I69" s="11" t="s">
        <v>47</v>
      </c>
      <c r="J69" s="11" t="s">
        <v>273</v>
      </c>
      <c r="K69" s="11" t="s">
        <v>274</v>
      </c>
      <c r="L69" s="11" t="s">
        <v>40</v>
      </c>
    </row>
    <row r="70" spans="1:12" x14ac:dyDescent="0.25">
      <c r="A70" s="11" t="s">
        <v>32</v>
      </c>
      <c r="D70" s="11" t="s">
        <v>415</v>
      </c>
      <c r="E70" s="11" t="s">
        <v>277</v>
      </c>
      <c r="F70" s="11" t="s">
        <v>393</v>
      </c>
      <c r="G70" s="11" t="s">
        <v>117</v>
      </c>
      <c r="H70" s="11" t="s">
        <v>118</v>
      </c>
      <c r="I70" s="11" t="s">
        <v>47</v>
      </c>
      <c r="J70" s="11" t="s">
        <v>273</v>
      </c>
      <c r="K70" s="11" t="s">
        <v>274</v>
      </c>
      <c r="L70" s="11" t="s">
        <v>157</v>
      </c>
    </row>
    <row r="71" spans="1:12" x14ac:dyDescent="0.25">
      <c r="A71" s="11" t="s">
        <v>32</v>
      </c>
      <c r="D71" s="11" t="s">
        <v>416</v>
      </c>
      <c r="E71" s="11" t="s">
        <v>277</v>
      </c>
      <c r="F71" s="11" t="s">
        <v>393</v>
      </c>
      <c r="G71" s="11" t="s">
        <v>132</v>
      </c>
      <c r="H71" s="11" t="s">
        <v>133</v>
      </c>
      <c r="I71" s="11" t="s">
        <v>47</v>
      </c>
      <c r="J71" s="11" t="s">
        <v>273</v>
      </c>
      <c r="K71" s="11" t="s">
        <v>274</v>
      </c>
      <c r="L71" s="11" t="s">
        <v>417</v>
      </c>
    </row>
    <row r="72" spans="1:12" x14ac:dyDescent="0.25">
      <c r="A72" s="11" t="s">
        <v>32</v>
      </c>
      <c r="D72" s="11" t="s">
        <v>418</v>
      </c>
      <c r="E72" s="11" t="s">
        <v>277</v>
      </c>
      <c r="F72" s="11" t="s">
        <v>393</v>
      </c>
      <c r="G72" s="11" t="s">
        <v>130</v>
      </c>
      <c r="H72" s="11" t="s">
        <v>131</v>
      </c>
      <c r="I72" s="11" t="s">
        <v>47</v>
      </c>
      <c r="J72" s="11" t="s">
        <v>273</v>
      </c>
      <c r="K72" s="11" t="s">
        <v>274</v>
      </c>
      <c r="L72" s="11" t="s">
        <v>43</v>
      </c>
    </row>
    <row r="73" spans="1:12" x14ac:dyDescent="0.25">
      <c r="A73" s="11" t="s">
        <v>32</v>
      </c>
      <c r="D73" s="11" t="s">
        <v>419</v>
      </c>
      <c r="E73" s="11" t="s">
        <v>277</v>
      </c>
      <c r="F73" s="11" t="s">
        <v>393</v>
      </c>
      <c r="G73" s="11" t="s">
        <v>244</v>
      </c>
      <c r="H73" s="11" t="s">
        <v>245</v>
      </c>
      <c r="I73" s="11" t="s">
        <v>47</v>
      </c>
      <c r="J73" s="11" t="s">
        <v>273</v>
      </c>
      <c r="K73" s="11" t="s">
        <v>274</v>
      </c>
      <c r="L73" s="11" t="s">
        <v>157</v>
      </c>
    </row>
    <row r="74" spans="1:12" x14ac:dyDescent="0.25">
      <c r="A74" s="11" t="s">
        <v>32</v>
      </c>
      <c r="D74" s="11" t="s">
        <v>420</v>
      </c>
      <c r="E74" s="11" t="s">
        <v>277</v>
      </c>
      <c r="F74" s="11" t="s">
        <v>393</v>
      </c>
      <c r="G74" s="11" t="s">
        <v>210</v>
      </c>
      <c r="H74" s="11" t="s">
        <v>211</v>
      </c>
      <c r="I74" s="11" t="s">
        <v>47</v>
      </c>
      <c r="J74" s="11" t="s">
        <v>273</v>
      </c>
      <c r="K74" s="11" t="s">
        <v>274</v>
      </c>
      <c r="L74" s="11" t="s">
        <v>157</v>
      </c>
    </row>
    <row r="75" spans="1:12" x14ac:dyDescent="0.25">
      <c r="A75" s="11" t="s">
        <v>32</v>
      </c>
      <c r="D75" s="11" t="s">
        <v>421</v>
      </c>
      <c r="E75" s="11" t="s">
        <v>277</v>
      </c>
      <c r="F75" s="11" t="s">
        <v>393</v>
      </c>
      <c r="G75" s="11" t="s">
        <v>212</v>
      </c>
      <c r="H75" s="11" t="s">
        <v>213</v>
      </c>
      <c r="I75" s="11" t="s">
        <v>47</v>
      </c>
      <c r="J75" s="11" t="s">
        <v>273</v>
      </c>
      <c r="K75" s="11" t="s">
        <v>274</v>
      </c>
      <c r="L75" s="11" t="s">
        <v>159</v>
      </c>
    </row>
    <row r="76" spans="1:12" x14ac:dyDescent="0.25">
      <c r="A76" s="11" t="s">
        <v>32</v>
      </c>
      <c r="D76" s="11" t="s">
        <v>422</v>
      </c>
      <c r="E76" s="11" t="s">
        <v>270</v>
      </c>
      <c r="F76" s="11" t="s">
        <v>410</v>
      </c>
      <c r="G76" s="11" t="s">
        <v>244</v>
      </c>
      <c r="H76" s="11" t="s">
        <v>245</v>
      </c>
      <c r="I76" s="11" t="s">
        <v>47</v>
      </c>
      <c r="J76" s="11" t="s">
        <v>273</v>
      </c>
      <c r="K76" s="11" t="s">
        <v>274</v>
      </c>
      <c r="L76" s="11" t="s">
        <v>157</v>
      </c>
    </row>
    <row r="77" spans="1:12" x14ac:dyDescent="0.25">
      <c r="A77" s="11" t="s">
        <v>32</v>
      </c>
      <c r="D77" s="11" t="s">
        <v>423</v>
      </c>
      <c r="E77" s="11" t="s">
        <v>270</v>
      </c>
      <c r="F77" s="11" t="s">
        <v>410</v>
      </c>
      <c r="G77" s="11" t="s">
        <v>123</v>
      </c>
      <c r="H77" s="11" t="s">
        <v>124</v>
      </c>
      <c r="I77" s="11" t="s">
        <v>47</v>
      </c>
      <c r="J77" s="11" t="s">
        <v>273</v>
      </c>
      <c r="K77" s="11" t="s">
        <v>274</v>
      </c>
      <c r="L77" s="11" t="s">
        <v>40</v>
      </c>
    </row>
    <row r="78" spans="1:12" x14ac:dyDescent="0.25">
      <c r="A78" s="11" t="s">
        <v>32</v>
      </c>
      <c r="D78" s="11" t="s">
        <v>424</v>
      </c>
      <c r="E78" s="11" t="s">
        <v>270</v>
      </c>
      <c r="F78" s="11" t="s">
        <v>410</v>
      </c>
      <c r="G78" s="11" t="s">
        <v>103</v>
      </c>
      <c r="H78" s="11" t="s">
        <v>104</v>
      </c>
      <c r="I78" s="11" t="s">
        <v>47</v>
      </c>
      <c r="J78" s="11" t="s">
        <v>273</v>
      </c>
      <c r="K78" s="11" t="s">
        <v>274</v>
      </c>
      <c r="L78" s="11" t="s">
        <v>162</v>
      </c>
    </row>
    <row r="79" spans="1:12" x14ac:dyDescent="0.25">
      <c r="A79" s="11" t="s">
        <v>32</v>
      </c>
      <c r="D79" s="11" t="s">
        <v>425</v>
      </c>
      <c r="E79" s="11" t="s">
        <v>270</v>
      </c>
      <c r="F79" s="11" t="s">
        <v>410</v>
      </c>
      <c r="G79" s="11" t="s">
        <v>280</v>
      </c>
      <c r="H79" s="11" t="s">
        <v>281</v>
      </c>
      <c r="I79" s="11" t="s">
        <v>201</v>
      </c>
      <c r="J79" s="11" t="s">
        <v>273</v>
      </c>
      <c r="K79" s="11" t="s">
        <v>274</v>
      </c>
      <c r="L79" s="11" t="s">
        <v>162</v>
      </c>
    </row>
    <row r="80" spans="1:12" x14ac:dyDescent="0.25">
      <c r="A80" s="11" t="s">
        <v>32</v>
      </c>
      <c r="D80" s="11" t="s">
        <v>426</v>
      </c>
      <c r="E80" s="11" t="s">
        <v>277</v>
      </c>
      <c r="F80" s="11" t="s">
        <v>393</v>
      </c>
      <c r="G80" s="11" t="s">
        <v>202</v>
      </c>
      <c r="H80" s="11" t="s">
        <v>203</v>
      </c>
      <c r="I80" s="11" t="s">
        <v>201</v>
      </c>
      <c r="J80" s="11" t="s">
        <v>273</v>
      </c>
      <c r="K80" s="11" t="s">
        <v>274</v>
      </c>
      <c r="L80" s="11" t="s">
        <v>157</v>
      </c>
    </row>
    <row r="81" spans="1:12" x14ac:dyDescent="0.25">
      <c r="A81" s="11" t="s">
        <v>32</v>
      </c>
      <c r="D81" s="11" t="s">
        <v>427</v>
      </c>
      <c r="E81" s="11" t="s">
        <v>282</v>
      </c>
      <c r="F81" s="11" t="s">
        <v>354</v>
      </c>
      <c r="G81" s="11" t="s">
        <v>108</v>
      </c>
      <c r="H81" s="11" t="s">
        <v>109</v>
      </c>
      <c r="I81" s="11" t="s">
        <v>47</v>
      </c>
      <c r="J81" s="11" t="s">
        <v>57</v>
      </c>
      <c r="K81" s="11" t="s">
        <v>283</v>
      </c>
      <c r="L81" s="11" t="s">
        <v>159</v>
      </c>
    </row>
    <row r="82" spans="1:12" x14ac:dyDescent="0.25">
      <c r="A82" s="11" t="s">
        <v>32</v>
      </c>
      <c r="D82" s="11" t="s">
        <v>428</v>
      </c>
      <c r="E82" s="11" t="s">
        <v>282</v>
      </c>
      <c r="F82" s="11" t="s">
        <v>354</v>
      </c>
      <c r="G82" s="11" t="s">
        <v>107</v>
      </c>
      <c r="H82" s="11" t="s">
        <v>183</v>
      </c>
      <c r="I82" s="11" t="s">
        <v>47</v>
      </c>
      <c r="J82" s="11" t="s">
        <v>57</v>
      </c>
      <c r="K82" s="11" t="s">
        <v>283</v>
      </c>
      <c r="L82" s="11" t="s">
        <v>157</v>
      </c>
    </row>
    <row r="83" spans="1:12" x14ac:dyDescent="0.25">
      <c r="A83" s="11" t="s">
        <v>32</v>
      </c>
      <c r="D83" s="11" t="s">
        <v>429</v>
      </c>
      <c r="E83" s="11" t="s">
        <v>284</v>
      </c>
      <c r="F83" s="11" t="s">
        <v>354</v>
      </c>
      <c r="G83" s="11" t="s">
        <v>119</v>
      </c>
      <c r="H83" s="11" t="s">
        <v>120</v>
      </c>
      <c r="I83" s="11" t="s">
        <v>47</v>
      </c>
      <c r="J83" s="11" t="s">
        <v>285</v>
      </c>
      <c r="K83" s="11" t="s">
        <v>286</v>
      </c>
      <c r="L83" s="11" t="s">
        <v>390</v>
      </c>
    </row>
    <row r="84" spans="1:12" x14ac:dyDescent="0.25">
      <c r="A84" s="11" t="s">
        <v>32</v>
      </c>
      <c r="D84" s="11" t="s">
        <v>430</v>
      </c>
      <c r="E84" s="11" t="s">
        <v>284</v>
      </c>
      <c r="F84" s="11" t="s">
        <v>354</v>
      </c>
      <c r="G84" s="11" t="s">
        <v>75</v>
      </c>
      <c r="H84" s="11" t="s">
        <v>76</v>
      </c>
      <c r="I84" s="11" t="s">
        <v>47</v>
      </c>
      <c r="J84" s="11" t="s">
        <v>285</v>
      </c>
      <c r="K84" s="11" t="s">
        <v>286</v>
      </c>
      <c r="L84" s="11" t="s">
        <v>40</v>
      </c>
    </row>
    <row r="85" spans="1:12" x14ac:dyDescent="0.25">
      <c r="A85" s="11" t="s">
        <v>32</v>
      </c>
      <c r="D85" s="11" t="s">
        <v>431</v>
      </c>
      <c r="E85" s="11" t="s">
        <v>284</v>
      </c>
      <c r="F85" s="11" t="s">
        <v>354</v>
      </c>
      <c r="G85" s="11" t="s">
        <v>287</v>
      </c>
      <c r="H85" s="11" t="s">
        <v>288</v>
      </c>
      <c r="I85" s="11" t="s">
        <v>47</v>
      </c>
      <c r="J85" s="11" t="s">
        <v>285</v>
      </c>
      <c r="K85" s="11" t="s">
        <v>286</v>
      </c>
      <c r="L85" s="11" t="s">
        <v>162</v>
      </c>
    </row>
    <row r="86" spans="1:12" x14ac:dyDescent="0.25">
      <c r="A86" s="11" t="s">
        <v>32</v>
      </c>
      <c r="D86" s="11" t="s">
        <v>432</v>
      </c>
      <c r="E86" s="11" t="s">
        <v>284</v>
      </c>
      <c r="F86" s="11" t="s">
        <v>354</v>
      </c>
      <c r="G86" s="11" t="s">
        <v>110</v>
      </c>
      <c r="H86" s="11" t="s">
        <v>111</v>
      </c>
      <c r="I86" s="11" t="s">
        <v>47</v>
      </c>
      <c r="J86" s="11" t="s">
        <v>285</v>
      </c>
      <c r="K86" s="11" t="s">
        <v>286</v>
      </c>
      <c r="L86" s="11" t="s">
        <v>162</v>
      </c>
    </row>
    <row r="87" spans="1:12" x14ac:dyDescent="0.25">
      <c r="A87" s="11" t="s">
        <v>32</v>
      </c>
      <c r="D87" s="11" t="s">
        <v>433</v>
      </c>
      <c r="E87" s="11" t="s">
        <v>284</v>
      </c>
      <c r="F87" s="11" t="s">
        <v>354</v>
      </c>
      <c r="G87" s="11" t="s">
        <v>254</v>
      </c>
      <c r="H87" s="11" t="s">
        <v>255</v>
      </c>
      <c r="I87" s="11" t="s">
        <v>47</v>
      </c>
      <c r="J87" s="11" t="s">
        <v>285</v>
      </c>
      <c r="K87" s="11" t="s">
        <v>286</v>
      </c>
      <c r="L87" s="11" t="s">
        <v>158</v>
      </c>
    </row>
    <row r="88" spans="1:12" x14ac:dyDescent="0.25">
      <c r="A88" s="11" t="s">
        <v>32</v>
      </c>
      <c r="D88" s="11" t="s">
        <v>434</v>
      </c>
      <c r="E88" s="11" t="s">
        <v>284</v>
      </c>
      <c r="F88" s="11" t="s">
        <v>354</v>
      </c>
      <c r="G88" s="11" t="s">
        <v>195</v>
      </c>
      <c r="H88" s="11" t="s">
        <v>196</v>
      </c>
      <c r="I88" s="11" t="s">
        <v>47</v>
      </c>
      <c r="J88" s="11" t="s">
        <v>285</v>
      </c>
      <c r="K88" s="11" t="s">
        <v>286</v>
      </c>
      <c r="L88" s="11" t="s">
        <v>157</v>
      </c>
    </row>
    <row r="89" spans="1:12" x14ac:dyDescent="0.25">
      <c r="A89" s="11" t="s">
        <v>32</v>
      </c>
      <c r="D89" s="11" t="s">
        <v>435</v>
      </c>
      <c r="E89" s="11" t="s">
        <v>284</v>
      </c>
      <c r="F89" s="11" t="s">
        <v>354</v>
      </c>
      <c r="G89" s="11" t="s">
        <v>59</v>
      </c>
      <c r="H89" s="11" t="s">
        <v>60</v>
      </c>
      <c r="I89" s="11" t="s">
        <v>47</v>
      </c>
      <c r="J89" s="11" t="s">
        <v>285</v>
      </c>
      <c r="K89" s="11" t="s">
        <v>286</v>
      </c>
      <c r="L89" s="11" t="s">
        <v>157</v>
      </c>
    </row>
    <row r="90" spans="1:12" x14ac:dyDescent="0.25">
      <c r="A90" s="11" t="s">
        <v>32</v>
      </c>
      <c r="D90" s="11" t="s">
        <v>436</v>
      </c>
      <c r="E90" s="11" t="s">
        <v>289</v>
      </c>
      <c r="F90" s="11" t="s">
        <v>410</v>
      </c>
      <c r="G90" s="11" t="s">
        <v>254</v>
      </c>
      <c r="H90" s="11" t="s">
        <v>255</v>
      </c>
      <c r="I90" s="11" t="s">
        <v>47</v>
      </c>
      <c r="J90" s="11" t="s">
        <v>107</v>
      </c>
      <c r="K90" s="11" t="s">
        <v>167</v>
      </c>
      <c r="L90" s="11" t="s">
        <v>157</v>
      </c>
    </row>
    <row r="91" spans="1:12" x14ac:dyDescent="0.25">
      <c r="A91" s="11" t="s">
        <v>32</v>
      </c>
      <c r="D91" s="11" t="s">
        <v>437</v>
      </c>
      <c r="E91" s="11" t="s">
        <v>289</v>
      </c>
      <c r="F91" s="11" t="s">
        <v>410</v>
      </c>
      <c r="G91" s="11" t="s">
        <v>108</v>
      </c>
      <c r="H91" s="11" t="s">
        <v>109</v>
      </c>
      <c r="I91" s="11" t="s">
        <v>47</v>
      </c>
      <c r="J91" s="11" t="s">
        <v>107</v>
      </c>
      <c r="K91" s="11" t="s">
        <v>167</v>
      </c>
      <c r="L91" s="11" t="s">
        <v>158</v>
      </c>
    </row>
    <row r="92" spans="1:12" x14ac:dyDescent="0.25">
      <c r="A92" s="11" t="s">
        <v>32</v>
      </c>
      <c r="D92" s="11" t="s">
        <v>438</v>
      </c>
      <c r="E92" s="11" t="s">
        <v>289</v>
      </c>
      <c r="F92" s="11" t="s">
        <v>410</v>
      </c>
      <c r="G92" s="11" t="s">
        <v>195</v>
      </c>
      <c r="H92" s="11" t="s">
        <v>196</v>
      </c>
      <c r="I92" s="11" t="s">
        <v>47</v>
      </c>
      <c r="J92" s="11" t="s">
        <v>107</v>
      </c>
      <c r="K92" s="11" t="s">
        <v>167</v>
      </c>
      <c r="L92" s="11" t="s">
        <v>40</v>
      </c>
    </row>
    <row r="93" spans="1:12" x14ac:dyDescent="0.25">
      <c r="A93" s="11" t="s">
        <v>32</v>
      </c>
      <c r="D93" s="11" t="s">
        <v>439</v>
      </c>
      <c r="E93" s="11" t="s">
        <v>289</v>
      </c>
      <c r="F93" s="11" t="s">
        <v>410</v>
      </c>
      <c r="G93" s="11" t="s">
        <v>105</v>
      </c>
      <c r="H93" s="11" t="s">
        <v>106</v>
      </c>
      <c r="I93" s="11" t="s">
        <v>47</v>
      </c>
      <c r="J93" s="11" t="s">
        <v>107</v>
      </c>
      <c r="K93" s="11" t="s">
        <v>167</v>
      </c>
      <c r="L93" s="11" t="s">
        <v>40</v>
      </c>
    </row>
    <row r="94" spans="1:12" x14ac:dyDescent="0.25">
      <c r="A94" s="11" t="s">
        <v>32</v>
      </c>
      <c r="D94" s="11" t="s">
        <v>440</v>
      </c>
      <c r="E94" s="11" t="s">
        <v>289</v>
      </c>
      <c r="F94" s="11" t="s">
        <v>410</v>
      </c>
      <c r="G94" s="11" t="s">
        <v>61</v>
      </c>
      <c r="H94" s="11" t="s">
        <v>62</v>
      </c>
      <c r="I94" s="11" t="s">
        <v>47</v>
      </c>
      <c r="J94" s="11" t="s">
        <v>107</v>
      </c>
      <c r="K94" s="11" t="s">
        <v>167</v>
      </c>
      <c r="L94" s="11" t="s">
        <v>40</v>
      </c>
    </row>
    <row r="95" spans="1:12" x14ac:dyDescent="0.25">
      <c r="A95" s="11" t="s">
        <v>32</v>
      </c>
      <c r="D95" s="11" t="s">
        <v>441</v>
      </c>
      <c r="E95" s="11" t="s">
        <v>289</v>
      </c>
      <c r="F95" s="11" t="s">
        <v>410</v>
      </c>
      <c r="G95" s="11" t="s">
        <v>187</v>
      </c>
      <c r="H95" s="11" t="s">
        <v>188</v>
      </c>
      <c r="I95" s="11" t="s">
        <v>47</v>
      </c>
      <c r="J95" s="11" t="s">
        <v>107</v>
      </c>
      <c r="K95" s="11" t="s">
        <v>167</v>
      </c>
      <c r="L95" s="11" t="s">
        <v>157</v>
      </c>
    </row>
    <row r="96" spans="1:12" x14ac:dyDescent="0.25">
      <c r="A96" s="11" t="s">
        <v>32</v>
      </c>
      <c r="D96" s="11" t="s">
        <v>442</v>
      </c>
      <c r="E96" s="11" t="s">
        <v>282</v>
      </c>
      <c r="F96" s="11" t="s">
        <v>354</v>
      </c>
      <c r="G96" s="11" t="s">
        <v>287</v>
      </c>
      <c r="H96" s="11" t="s">
        <v>288</v>
      </c>
      <c r="I96" s="11" t="s">
        <v>47</v>
      </c>
      <c r="J96" s="11" t="s">
        <v>57</v>
      </c>
      <c r="K96" s="11" t="s">
        <v>283</v>
      </c>
      <c r="L96" s="11" t="s">
        <v>157</v>
      </c>
    </row>
    <row r="97" spans="1:12" x14ac:dyDescent="0.25">
      <c r="A97" s="11" t="s">
        <v>32</v>
      </c>
      <c r="D97" s="11" t="s">
        <v>443</v>
      </c>
      <c r="E97" s="11" t="s">
        <v>282</v>
      </c>
      <c r="F97" s="11" t="s">
        <v>354</v>
      </c>
      <c r="G97" s="11" t="s">
        <v>173</v>
      </c>
      <c r="H97" s="11" t="s">
        <v>174</v>
      </c>
      <c r="I97" s="11" t="s">
        <v>47</v>
      </c>
      <c r="J97" s="11" t="s">
        <v>57</v>
      </c>
      <c r="K97" s="11" t="s">
        <v>283</v>
      </c>
      <c r="L97" s="11" t="s">
        <v>157</v>
      </c>
    </row>
    <row r="98" spans="1:12" x14ac:dyDescent="0.25">
      <c r="A98" s="11" t="s">
        <v>32</v>
      </c>
      <c r="D98" s="11" t="s">
        <v>444</v>
      </c>
      <c r="E98" s="11" t="s">
        <v>282</v>
      </c>
      <c r="F98" s="11" t="s">
        <v>354</v>
      </c>
      <c r="G98" s="11" t="s">
        <v>117</v>
      </c>
      <c r="H98" s="11" t="s">
        <v>118</v>
      </c>
      <c r="I98" s="11" t="s">
        <v>47</v>
      </c>
      <c r="J98" s="11" t="s">
        <v>57</v>
      </c>
      <c r="K98" s="11" t="s">
        <v>283</v>
      </c>
      <c r="L98" s="11" t="s">
        <v>40</v>
      </c>
    </row>
    <row r="99" spans="1:12" x14ac:dyDescent="0.25">
      <c r="A99" s="11" t="s">
        <v>32</v>
      </c>
      <c r="D99" s="11" t="s">
        <v>445</v>
      </c>
      <c r="E99" s="11" t="s">
        <v>282</v>
      </c>
      <c r="F99" s="11" t="s">
        <v>354</v>
      </c>
      <c r="G99" s="11" t="s">
        <v>59</v>
      </c>
      <c r="H99" s="11" t="s">
        <v>60</v>
      </c>
      <c r="I99" s="11" t="s">
        <v>47</v>
      </c>
      <c r="J99" s="11" t="s">
        <v>57</v>
      </c>
      <c r="K99" s="11" t="s">
        <v>283</v>
      </c>
      <c r="L99" s="11" t="s">
        <v>446</v>
      </c>
    </row>
    <row r="100" spans="1:12" x14ac:dyDescent="0.25">
      <c r="A100" s="11" t="s">
        <v>32</v>
      </c>
      <c r="D100" s="11" t="s">
        <v>447</v>
      </c>
      <c r="E100" s="11" t="s">
        <v>282</v>
      </c>
      <c r="F100" s="11" t="s">
        <v>354</v>
      </c>
      <c r="G100" s="11" t="s">
        <v>168</v>
      </c>
      <c r="H100" s="11" t="s">
        <v>290</v>
      </c>
      <c r="I100" s="11" t="s">
        <v>47</v>
      </c>
      <c r="J100" s="11" t="s">
        <v>57</v>
      </c>
      <c r="K100" s="11" t="s">
        <v>283</v>
      </c>
      <c r="L100" s="11" t="s">
        <v>40</v>
      </c>
    </row>
    <row r="101" spans="1:12" x14ac:dyDescent="0.25">
      <c r="A101" s="11" t="s">
        <v>32</v>
      </c>
      <c r="D101" s="11" t="s">
        <v>448</v>
      </c>
      <c r="E101" s="11" t="s">
        <v>282</v>
      </c>
      <c r="F101" s="11" t="s">
        <v>354</v>
      </c>
      <c r="G101" s="11" t="s">
        <v>101</v>
      </c>
      <c r="H101" s="11" t="s">
        <v>102</v>
      </c>
      <c r="I101" s="11" t="s">
        <v>47</v>
      </c>
      <c r="J101" s="11" t="s">
        <v>57</v>
      </c>
      <c r="K101" s="11" t="s">
        <v>283</v>
      </c>
      <c r="L101" s="11" t="s">
        <v>40</v>
      </c>
    </row>
    <row r="102" spans="1:12" x14ac:dyDescent="0.25">
      <c r="A102" s="11" t="s">
        <v>32</v>
      </c>
      <c r="D102" s="11" t="s">
        <v>449</v>
      </c>
      <c r="E102" s="11" t="s">
        <v>291</v>
      </c>
      <c r="F102" s="11" t="s">
        <v>410</v>
      </c>
      <c r="G102" s="11" t="s">
        <v>97</v>
      </c>
      <c r="H102" s="11" t="s">
        <v>98</v>
      </c>
      <c r="I102" s="11" t="s">
        <v>47</v>
      </c>
      <c r="J102" s="11" t="s">
        <v>55</v>
      </c>
      <c r="K102" s="11" t="s">
        <v>292</v>
      </c>
      <c r="L102" s="11" t="s">
        <v>160</v>
      </c>
    </row>
    <row r="103" spans="1:12" x14ac:dyDescent="0.25">
      <c r="A103" s="11" t="s">
        <v>32</v>
      </c>
      <c r="D103" s="11" t="s">
        <v>450</v>
      </c>
      <c r="E103" s="11" t="s">
        <v>291</v>
      </c>
      <c r="F103" s="11" t="s">
        <v>410</v>
      </c>
      <c r="G103" s="11" t="s">
        <v>87</v>
      </c>
      <c r="H103" s="11" t="s">
        <v>88</v>
      </c>
      <c r="I103" s="11" t="s">
        <v>47</v>
      </c>
      <c r="J103" s="11" t="s">
        <v>55</v>
      </c>
      <c r="K103" s="11" t="s">
        <v>292</v>
      </c>
      <c r="L103" s="11" t="s">
        <v>156</v>
      </c>
    </row>
    <row r="104" spans="1:12" x14ac:dyDescent="0.25">
      <c r="A104" s="11" t="s">
        <v>32</v>
      </c>
      <c r="D104" s="11" t="s">
        <v>451</v>
      </c>
      <c r="E104" s="11" t="s">
        <v>291</v>
      </c>
      <c r="F104" s="11" t="s">
        <v>410</v>
      </c>
      <c r="G104" s="11" t="s">
        <v>83</v>
      </c>
      <c r="H104" s="11" t="s">
        <v>84</v>
      </c>
      <c r="I104" s="11" t="s">
        <v>47</v>
      </c>
      <c r="J104" s="11" t="s">
        <v>55</v>
      </c>
      <c r="K104" s="11" t="s">
        <v>292</v>
      </c>
      <c r="L104" s="11" t="s">
        <v>40</v>
      </c>
    </row>
    <row r="105" spans="1:12" x14ac:dyDescent="0.25">
      <c r="A105" s="11" t="s">
        <v>32</v>
      </c>
      <c r="D105" s="11" t="s">
        <v>452</v>
      </c>
      <c r="E105" s="11" t="s">
        <v>291</v>
      </c>
      <c r="F105" s="11" t="s">
        <v>410</v>
      </c>
      <c r="G105" s="11" t="s">
        <v>73</v>
      </c>
      <c r="H105" s="11" t="s">
        <v>74</v>
      </c>
      <c r="I105" s="11" t="s">
        <v>47</v>
      </c>
      <c r="J105" s="11" t="s">
        <v>55</v>
      </c>
      <c r="K105" s="11" t="s">
        <v>292</v>
      </c>
      <c r="L105" s="11" t="s">
        <v>159</v>
      </c>
    </row>
    <row r="106" spans="1:12" x14ac:dyDescent="0.25">
      <c r="A106" s="11" t="s">
        <v>32</v>
      </c>
      <c r="D106" s="11" t="s">
        <v>453</v>
      </c>
      <c r="E106" s="11" t="s">
        <v>291</v>
      </c>
      <c r="F106" s="11" t="s">
        <v>410</v>
      </c>
      <c r="G106" s="11" t="s">
        <v>67</v>
      </c>
      <c r="H106" s="11" t="s">
        <v>68</v>
      </c>
      <c r="I106" s="11" t="s">
        <v>47</v>
      </c>
      <c r="J106" s="11" t="s">
        <v>55</v>
      </c>
      <c r="K106" s="11" t="s">
        <v>292</v>
      </c>
      <c r="L106" s="11" t="s">
        <v>157</v>
      </c>
    </row>
    <row r="107" spans="1:12" x14ac:dyDescent="0.25">
      <c r="A107" s="11" t="s">
        <v>32</v>
      </c>
      <c r="D107" s="11" t="s">
        <v>454</v>
      </c>
      <c r="E107" s="11" t="s">
        <v>291</v>
      </c>
      <c r="F107" s="11" t="s">
        <v>410</v>
      </c>
      <c r="G107" s="11" t="s">
        <v>61</v>
      </c>
      <c r="H107" s="11" t="s">
        <v>62</v>
      </c>
      <c r="I107" s="11" t="s">
        <v>47</v>
      </c>
      <c r="J107" s="11" t="s">
        <v>55</v>
      </c>
      <c r="K107" s="11" t="s">
        <v>292</v>
      </c>
      <c r="L107" s="11" t="s">
        <v>157</v>
      </c>
    </row>
    <row r="108" spans="1:12" x14ac:dyDescent="0.25">
      <c r="A108" s="11" t="s">
        <v>32</v>
      </c>
      <c r="D108" s="11" t="s">
        <v>455</v>
      </c>
      <c r="E108" s="11" t="s">
        <v>291</v>
      </c>
      <c r="F108" s="11" t="s">
        <v>410</v>
      </c>
      <c r="G108" s="11" t="s">
        <v>266</v>
      </c>
      <c r="H108" s="11" t="s">
        <v>267</v>
      </c>
      <c r="I108" s="11" t="s">
        <v>47</v>
      </c>
      <c r="J108" s="11" t="s">
        <v>55</v>
      </c>
      <c r="K108" s="11" t="s">
        <v>292</v>
      </c>
      <c r="L108" s="11" t="s">
        <v>157</v>
      </c>
    </row>
    <row r="109" spans="1:12" x14ac:dyDescent="0.25">
      <c r="A109" s="11" t="s">
        <v>32</v>
      </c>
      <c r="D109" s="11" t="s">
        <v>456</v>
      </c>
      <c r="E109" s="11" t="s">
        <v>291</v>
      </c>
      <c r="F109" s="11" t="s">
        <v>410</v>
      </c>
      <c r="G109" s="11" t="s">
        <v>54</v>
      </c>
      <c r="H109" s="11" t="s">
        <v>293</v>
      </c>
      <c r="I109" s="11" t="s">
        <v>47</v>
      </c>
      <c r="J109" s="11" t="s">
        <v>55</v>
      </c>
      <c r="K109" s="11" t="s">
        <v>292</v>
      </c>
      <c r="L109" s="11" t="s">
        <v>157</v>
      </c>
    </row>
    <row r="110" spans="1:12" x14ac:dyDescent="0.25">
      <c r="A110" s="11" t="s">
        <v>32</v>
      </c>
      <c r="D110" s="11" t="s">
        <v>457</v>
      </c>
      <c r="E110" s="11" t="s">
        <v>291</v>
      </c>
      <c r="F110" s="11" t="s">
        <v>410</v>
      </c>
      <c r="G110" s="11" t="s">
        <v>294</v>
      </c>
      <c r="H110" s="11" t="s">
        <v>295</v>
      </c>
      <c r="I110" s="11" t="s">
        <v>47</v>
      </c>
      <c r="J110" s="11" t="s">
        <v>55</v>
      </c>
      <c r="K110" s="11" t="s">
        <v>292</v>
      </c>
      <c r="L110" s="11" t="s">
        <v>157</v>
      </c>
    </row>
    <row r="111" spans="1:12" x14ac:dyDescent="0.25">
      <c r="A111" s="11" t="s">
        <v>32</v>
      </c>
      <c r="D111" s="11" t="s">
        <v>458</v>
      </c>
      <c r="E111" s="11" t="s">
        <v>291</v>
      </c>
      <c r="F111" s="11" t="s">
        <v>410</v>
      </c>
      <c r="G111" s="11" t="s">
        <v>190</v>
      </c>
      <c r="H111" s="11" t="s">
        <v>191</v>
      </c>
      <c r="I111" s="11" t="s">
        <v>47</v>
      </c>
      <c r="J111" s="11" t="s">
        <v>55</v>
      </c>
      <c r="K111" s="11" t="s">
        <v>292</v>
      </c>
      <c r="L111" s="11" t="s">
        <v>161</v>
      </c>
    </row>
    <row r="112" spans="1:12" x14ac:dyDescent="0.25">
      <c r="A112" s="11" t="s">
        <v>32</v>
      </c>
      <c r="D112" s="11" t="s">
        <v>459</v>
      </c>
      <c r="E112" s="11" t="s">
        <v>296</v>
      </c>
      <c r="F112" s="11" t="s">
        <v>410</v>
      </c>
      <c r="G112" s="11" t="s">
        <v>99</v>
      </c>
      <c r="H112" s="11" t="s">
        <v>100</v>
      </c>
      <c r="I112" s="11" t="s">
        <v>47</v>
      </c>
      <c r="J112" s="11" t="s">
        <v>54</v>
      </c>
      <c r="K112" s="11" t="s">
        <v>192</v>
      </c>
      <c r="L112" s="11" t="s">
        <v>157</v>
      </c>
    </row>
    <row r="113" spans="1:12" x14ac:dyDescent="0.25">
      <c r="A113" s="11" t="s">
        <v>32</v>
      </c>
      <c r="D113" s="11" t="s">
        <v>460</v>
      </c>
      <c r="E113" s="11" t="s">
        <v>296</v>
      </c>
      <c r="F113" s="11" t="s">
        <v>410</v>
      </c>
      <c r="G113" s="11" t="s">
        <v>97</v>
      </c>
      <c r="H113" s="11" t="s">
        <v>98</v>
      </c>
      <c r="I113" s="11" t="s">
        <v>47</v>
      </c>
      <c r="J113" s="11" t="s">
        <v>54</v>
      </c>
      <c r="K113" s="11" t="s">
        <v>192</v>
      </c>
      <c r="L113" s="11" t="s">
        <v>157</v>
      </c>
    </row>
    <row r="114" spans="1:12" x14ac:dyDescent="0.25">
      <c r="A114" s="11" t="s">
        <v>32</v>
      </c>
      <c r="D114" s="11" t="s">
        <v>461</v>
      </c>
      <c r="E114" s="11" t="s">
        <v>296</v>
      </c>
      <c r="F114" s="11" t="s">
        <v>410</v>
      </c>
      <c r="G114" s="11" t="s">
        <v>216</v>
      </c>
      <c r="H114" s="11" t="s">
        <v>217</v>
      </c>
      <c r="I114" s="11" t="s">
        <v>47</v>
      </c>
      <c r="J114" s="11" t="s">
        <v>54</v>
      </c>
      <c r="K114" s="11" t="s">
        <v>192</v>
      </c>
      <c r="L114" s="11" t="s">
        <v>40</v>
      </c>
    </row>
    <row r="115" spans="1:12" x14ac:dyDescent="0.25">
      <c r="A115" s="11" t="s">
        <v>32</v>
      </c>
      <c r="D115" s="11" t="s">
        <v>462</v>
      </c>
      <c r="E115" s="11" t="s">
        <v>296</v>
      </c>
      <c r="F115" s="11" t="s">
        <v>410</v>
      </c>
      <c r="G115" s="11" t="s">
        <v>85</v>
      </c>
      <c r="H115" s="11" t="s">
        <v>86</v>
      </c>
      <c r="I115" s="11" t="s">
        <v>47</v>
      </c>
      <c r="J115" s="11" t="s">
        <v>54</v>
      </c>
      <c r="K115" s="11" t="s">
        <v>192</v>
      </c>
      <c r="L115" s="11" t="s">
        <v>161</v>
      </c>
    </row>
    <row r="116" spans="1:12" x14ac:dyDescent="0.25">
      <c r="A116" s="11" t="s">
        <v>32</v>
      </c>
      <c r="D116" s="11" t="s">
        <v>463</v>
      </c>
      <c r="E116" s="11" t="s">
        <v>296</v>
      </c>
      <c r="F116" s="11" t="s">
        <v>410</v>
      </c>
      <c r="G116" s="11" t="s">
        <v>83</v>
      </c>
      <c r="H116" s="11" t="s">
        <v>84</v>
      </c>
      <c r="I116" s="11" t="s">
        <v>47</v>
      </c>
      <c r="J116" s="11" t="s">
        <v>54</v>
      </c>
      <c r="K116" s="11" t="s">
        <v>192</v>
      </c>
      <c r="L116" s="11" t="s">
        <v>157</v>
      </c>
    </row>
    <row r="117" spans="1:12" x14ac:dyDescent="0.25">
      <c r="A117" s="11" t="s">
        <v>32</v>
      </c>
      <c r="D117" s="11" t="s">
        <v>464</v>
      </c>
      <c r="E117" s="11" t="s">
        <v>296</v>
      </c>
      <c r="F117" s="11" t="s">
        <v>410</v>
      </c>
      <c r="G117" s="11" t="s">
        <v>81</v>
      </c>
      <c r="H117" s="11" t="s">
        <v>82</v>
      </c>
      <c r="I117" s="11" t="s">
        <v>47</v>
      </c>
      <c r="J117" s="11" t="s">
        <v>54</v>
      </c>
      <c r="K117" s="11" t="s">
        <v>192</v>
      </c>
      <c r="L117" s="11" t="s">
        <v>161</v>
      </c>
    </row>
    <row r="118" spans="1:12" x14ac:dyDescent="0.25">
      <c r="A118" s="11" t="s">
        <v>32</v>
      </c>
      <c r="D118" s="11" t="s">
        <v>465</v>
      </c>
      <c r="E118" s="11" t="s">
        <v>296</v>
      </c>
      <c r="F118" s="11" t="s">
        <v>410</v>
      </c>
      <c r="G118" s="11" t="s">
        <v>297</v>
      </c>
      <c r="H118" s="11" t="s">
        <v>298</v>
      </c>
      <c r="I118" s="11" t="s">
        <v>47</v>
      </c>
      <c r="J118" s="11" t="s">
        <v>54</v>
      </c>
      <c r="K118" s="11" t="s">
        <v>192</v>
      </c>
      <c r="L118" s="11" t="s">
        <v>161</v>
      </c>
    </row>
    <row r="119" spans="1:12" x14ac:dyDescent="0.25">
      <c r="A119" s="11" t="s">
        <v>32</v>
      </c>
      <c r="D119" s="11" t="s">
        <v>466</v>
      </c>
      <c r="E119" s="11" t="s">
        <v>296</v>
      </c>
      <c r="F119" s="11" t="s">
        <v>410</v>
      </c>
      <c r="G119" s="11" t="s">
        <v>65</v>
      </c>
      <c r="H119" s="11" t="s">
        <v>66</v>
      </c>
      <c r="I119" s="11" t="s">
        <v>47</v>
      </c>
      <c r="J119" s="11" t="s">
        <v>54</v>
      </c>
      <c r="K119" s="11" t="s">
        <v>192</v>
      </c>
      <c r="L119" s="11" t="s">
        <v>157</v>
      </c>
    </row>
    <row r="120" spans="1:12" x14ac:dyDescent="0.25">
      <c r="A120" s="11" t="s">
        <v>32</v>
      </c>
      <c r="D120" s="11" t="s">
        <v>467</v>
      </c>
      <c r="E120" s="11" t="s">
        <v>296</v>
      </c>
      <c r="F120" s="11" t="s">
        <v>410</v>
      </c>
      <c r="G120" s="11" t="s">
        <v>266</v>
      </c>
      <c r="H120" s="11" t="s">
        <v>267</v>
      </c>
      <c r="I120" s="11" t="s">
        <v>47</v>
      </c>
      <c r="J120" s="11" t="s">
        <v>54</v>
      </c>
      <c r="K120" s="11" t="s">
        <v>192</v>
      </c>
      <c r="L120" s="11" t="s">
        <v>159</v>
      </c>
    </row>
    <row r="121" spans="1:12" x14ac:dyDescent="0.25">
      <c r="A121" s="11" t="s">
        <v>32</v>
      </c>
      <c r="D121" s="11" t="s">
        <v>468</v>
      </c>
      <c r="E121" s="11" t="s">
        <v>296</v>
      </c>
      <c r="F121" s="11" t="s">
        <v>410</v>
      </c>
      <c r="G121" s="11" t="s">
        <v>294</v>
      </c>
      <c r="H121" s="11" t="s">
        <v>295</v>
      </c>
      <c r="I121" s="11" t="s">
        <v>47</v>
      </c>
      <c r="J121" s="11" t="s">
        <v>54</v>
      </c>
      <c r="K121" s="11" t="s">
        <v>192</v>
      </c>
      <c r="L121" s="11" t="s">
        <v>157</v>
      </c>
    </row>
    <row r="122" spans="1:12" x14ac:dyDescent="0.25">
      <c r="A122" s="11" t="s">
        <v>32</v>
      </c>
      <c r="D122" s="11" t="s">
        <v>469</v>
      </c>
      <c r="E122" s="11" t="s">
        <v>296</v>
      </c>
      <c r="F122" s="11" t="s">
        <v>410</v>
      </c>
      <c r="G122" s="11" t="s">
        <v>214</v>
      </c>
      <c r="H122" s="11" t="s">
        <v>215</v>
      </c>
      <c r="I122" s="11" t="s">
        <v>47</v>
      </c>
      <c r="J122" s="11" t="s">
        <v>54</v>
      </c>
      <c r="K122" s="11" t="s">
        <v>192</v>
      </c>
      <c r="L122" s="11" t="s">
        <v>156</v>
      </c>
    </row>
    <row r="123" spans="1:12" x14ac:dyDescent="0.25">
      <c r="A123" s="11" t="s">
        <v>32</v>
      </c>
      <c r="D123" s="11" t="s">
        <v>470</v>
      </c>
      <c r="E123" s="11" t="s">
        <v>296</v>
      </c>
      <c r="F123" s="11" t="s">
        <v>410</v>
      </c>
      <c r="G123" s="11" t="s">
        <v>50</v>
      </c>
      <c r="H123" s="11" t="s">
        <v>51</v>
      </c>
      <c r="I123" s="11" t="s">
        <v>47</v>
      </c>
      <c r="J123" s="11" t="s">
        <v>54</v>
      </c>
      <c r="K123" s="11" t="s">
        <v>192</v>
      </c>
      <c r="L123" s="11" t="s">
        <v>158</v>
      </c>
    </row>
    <row r="124" spans="1:12" x14ac:dyDescent="0.25">
      <c r="A124" s="11" t="s">
        <v>32</v>
      </c>
      <c r="D124" s="11" t="s">
        <v>471</v>
      </c>
      <c r="E124" s="11" t="s">
        <v>296</v>
      </c>
      <c r="F124" s="11" t="s">
        <v>410</v>
      </c>
      <c r="G124" s="11" t="s">
        <v>48</v>
      </c>
      <c r="H124" s="11" t="s">
        <v>49</v>
      </c>
      <c r="I124" s="11" t="s">
        <v>47</v>
      </c>
      <c r="J124" s="11" t="s">
        <v>54</v>
      </c>
      <c r="K124" s="11" t="s">
        <v>192</v>
      </c>
      <c r="L124" s="11" t="s">
        <v>158</v>
      </c>
    </row>
    <row r="125" spans="1:12" x14ac:dyDescent="0.25">
      <c r="A125" s="11" t="s">
        <v>32</v>
      </c>
      <c r="D125" s="11" t="s">
        <v>472</v>
      </c>
      <c r="E125" s="11" t="s">
        <v>282</v>
      </c>
      <c r="F125" s="11" t="s">
        <v>354</v>
      </c>
      <c r="G125" s="11" t="s">
        <v>61</v>
      </c>
      <c r="H125" s="11" t="s">
        <v>62</v>
      </c>
      <c r="I125" s="11" t="s">
        <v>47</v>
      </c>
      <c r="J125" s="11" t="s">
        <v>57</v>
      </c>
      <c r="K125" s="11" t="s">
        <v>283</v>
      </c>
      <c r="L125" s="11" t="s">
        <v>157</v>
      </c>
    </row>
    <row r="126" spans="1:12" x14ac:dyDescent="0.25">
      <c r="A126" s="11" t="s">
        <v>32</v>
      </c>
      <c r="D126" s="11" t="s">
        <v>473</v>
      </c>
      <c r="E126" s="11" t="s">
        <v>299</v>
      </c>
      <c r="F126" s="11" t="s">
        <v>393</v>
      </c>
      <c r="G126" s="11" t="s">
        <v>150</v>
      </c>
      <c r="H126" s="11" t="s">
        <v>151</v>
      </c>
      <c r="I126" s="11" t="s">
        <v>47</v>
      </c>
      <c r="J126" s="11" t="s">
        <v>300</v>
      </c>
      <c r="K126" s="11" t="s">
        <v>301</v>
      </c>
      <c r="L126" s="11" t="s">
        <v>156</v>
      </c>
    </row>
    <row r="127" spans="1:12" x14ac:dyDescent="0.25">
      <c r="A127" s="11" t="s">
        <v>32</v>
      </c>
      <c r="D127" s="11" t="s">
        <v>474</v>
      </c>
      <c r="E127" s="11" t="s">
        <v>302</v>
      </c>
      <c r="F127" s="11" t="s">
        <v>410</v>
      </c>
      <c r="G127" s="11" t="s">
        <v>235</v>
      </c>
      <c r="H127" s="11" t="s">
        <v>236</v>
      </c>
      <c r="I127" s="11" t="s">
        <v>47</v>
      </c>
      <c r="J127" s="11" t="s">
        <v>300</v>
      </c>
      <c r="K127" s="11" t="s">
        <v>301</v>
      </c>
      <c r="L127" s="11" t="s">
        <v>40</v>
      </c>
    </row>
    <row r="128" spans="1:12" x14ac:dyDescent="0.25">
      <c r="A128" s="11" t="s">
        <v>32</v>
      </c>
      <c r="D128" s="11" t="s">
        <v>475</v>
      </c>
      <c r="E128" s="11" t="s">
        <v>302</v>
      </c>
      <c r="F128" s="11" t="s">
        <v>410</v>
      </c>
      <c r="G128" s="11" t="s">
        <v>148</v>
      </c>
      <c r="H128" s="11" t="s">
        <v>149</v>
      </c>
      <c r="I128" s="11" t="s">
        <v>47</v>
      </c>
      <c r="J128" s="11" t="s">
        <v>300</v>
      </c>
      <c r="K128" s="11" t="s">
        <v>301</v>
      </c>
      <c r="L128" s="11" t="s">
        <v>157</v>
      </c>
    </row>
    <row r="129" spans="1:12" x14ac:dyDescent="0.25">
      <c r="A129" s="11" t="s">
        <v>32</v>
      </c>
      <c r="D129" s="11" t="s">
        <v>476</v>
      </c>
      <c r="E129" s="11" t="s">
        <v>299</v>
      </c>
      <c r="F129" s="11" t="s">
        <v>393</v>
      </c>
      <c r="G129" s="11" t="s">
        <v>148</v>
      </c>
      <c r="H129" s="11" t="s">
        <v>149</v>
      </c>
      <c r="I129" s="11" t="s">
        <v>47</v>
      </c>
      <c r="J129" s="11" t="s">
        <v>300</v>
      </c>
      <c r="K129" s="11" t="s">
        <v>301</v>
      </c>
      <c r="L129" s="11" t="s">
        <v>157</v>
      </c>
    </row>
    <row r="130" spans="1:12" x14ac:dyDescent="0.25">
      <c r="A130" s="11" t="s">
        <v>32</v>
      </c>
      <c r="D130" s="11" t="s">
        <v>477</v>
      </c>
      <c r="E130" s="11" t="s">
        <v>302</v>
      </c>
      <c r="F130" s="11" t="s">
        <v>410</v>
      </c>
      <c r="G130" s="11" t="s">
        <v>199</v>
      </c>
      <c r="H130" s="11" t="s">
        <v>200</v>
      </c>
      <c r="I130" s="11" t="s">
        <v>47</v>
      </c>
      <c r="J130" s="11" t="s">
        <v>300</v>
      </c>
      <c r="K130" s="11" t="s">
        <v>301</v>
      </c>
      <c r="L130" s="11" t="s">
        <v>157</v>
      </c>
    </row>
    <row r="131" spans="1:12" x14ac:dyDescent="0.25">
      <c r="A131" s="11" t="s">
        <v>32</v>
      </c>
      <c r="D131" s="11" t="s">
        <v>478</v>
      </c>
      <c r="E131" s="11" t="s">
        <v>299</v>
      </c>
      <c r="F131" s="11" t="s">
        <v>393</v>
      </c>
      <c r="G131" s="11" t="s">
        <v>239</v>
      </c>
      <c r="H131" s="11" t="s">
        <v>240</v>
      </c>
      <c r="I131" s="11" t="s">
        <v>47</v>
      </c>
      <c r="J131" s="11" t="s">
        <v>300</v>
      </c>
      <c r="K131" s="11" t="s">
        <v>301</v>
      </c>
      <c r="L131" s="11" t="s">
        <v>157</v>
      </c>
    </row>
    <row r="132" spans="1:12" x14ac:dyDescent="0.25">
      <c r="A132" s="11" t="s">
        <v>32</v>
      </c>
      <c r="D132" s="11" t="s">
        <v>479</v>
      </c>
      <c r="E132" s="11" t="s">
        <v>302</v>
      </c>
      <c r="F132" s="11" t="s">
        <v>410</v>
      </c>
      <c r="G132" s="11" t="s">
        <v>146</v>
      </c>
      <c r="H132" s="11" t="s">
        <v>147</v>
      </c>
      <c r="I132" s="11" t="s">
        <v>47</v>
      </c>
      <c r="J132" s="11" t="s">
        <v>300</v>
      </c>
      <c r="K132" s="11" t="s">
        <v>301</v>
      </c>
      <c r="L132" s="11" t="s">
        <v>157</v>
      </c>
    </row>
    <row r="133" spans="1:12" x14ac:dyDescent="0.25">
      <c r="A133" s="11" t="s">
        <v>32</v>
      </c>
      <c r="D133" s="11" t="s">
        <v>480</v>
      </c>
      <c r="E133" s="11" t="s">
        <v>299</v>
      </c>
      <c r="F133" s="11" t="s">
        <v>393</v>
      </c>
      <c r="G133" s="11" t="s">
        <v>144</v>
      </c>
      <c r="H133" s="11" t="s">
        <v>145</v>
      </c>
      <c r="I133" s="11" t="s">
        <v>47</v>
      </c>
      <c r="J133" s="11" t="s">
        <v>300</v>
      </c>
      <c r="K133" s="11" t="s">
        <v>301</v>
      </c>
      <c r="L133" s="11" t="s">
        <v>157</v>
      </c>
    </row>
    <row r="134" spans="1:12" x14ac:dyDescent="0.25">
      <c r="A134" s="11" t="s">
        <v>32</v>
      </c>
      <c r="D134" s="11" t="s">
        <v>481</v>
      </c>
      <c r="E134" s="11" t="s">
        <v>299</v>
      </c>
      <c r="F134" s="11" t="s">
        <v>393</v>
      </c>
      <c r="G134" s="11" t="s">
        <v>303</v>
      </c>
      <c r="H134" s="11" t="s">
        <v>304</v>
      </c>
      <c r="I134" s="11" t="s">
        <v>47</v>
      </c>
      <c r="J134" s="11" t="s">
        <v>300</v>
      </c>
      <c r="K134" s="11" t="s">
        <v>301</v>
      </c>
      <c r="L134" s="11" t="s">
        <v>162</v>
      </c>
    </row>
    <row r="135" spans="1:12" x14ac:dyDescent="0.25">
      <c r="A135" s="11" t="s">
        <v>32</v>
      </c>
      <c r="D135" s="11" t="s">
        <v>482</v>
      </c>
      <c r="E135" s="11" t="s">
        <v>299</v>
      </c>
      <c r="F135" s="11" t="s">
        <v>393</v>
      </c>
      <c r="G135" s="11" t="s">
        <v>305</v>
      </c>
      <c r="H135" s="11" t="s">
        <v>306</v>
      </c>
      <c r="I135" s="11" t="s">
        <v>47</v>
      </c>
      <c r="J135" s="11" t="s">
        <v>300</v>
      </c>
      <c r="K135" s="11" t="s">
        <v>301</v>
      </c>
      <c r="L135" s="11" t="s">
        <v>157</v>
      </c>
    </row>
    <row r="136" spans="1:12" x14ac:dyDescent="0.25">
      <c r="A136" s="11" t="s">
        <v>32</v>
      </c>
      <c r="D136" s="11" t="s">
        <v>483</v>
      </c>
      <c r="E136" s="11" t="s">
        <v>299</v>
      </c>
      <c r="F136" s="11" t="s">
        <v>393</v>
      </c>
      <c r="G136" s="11" t="s">
        <v>307</v>
      </c>
      <c r="H136" s="11" t="s">
        <v>308</v>
      </c>
      <c r="I136" s="11" t="s">
        <v>47</v>
      </c>
      <c r="J136" s="11" t="s">
        <v>300</v>
      </c>
      <c r="K136" s="11" t="s">
        <v>301</v>
      </c>
      <c r="L136" s="11" t="s">
        <v>157</v>
      </c>
    </row>
    <row r="137" spans="1:12" x14ac:dyDescent="0.25">
      <c r="A137" s="11" t="s">
        <v>32</v>
      </c>
      <c r="D137" s="11" t="s">
        <v>484</v>
      </c>
      <c r="E137" s="11" t="s">
        <v>299</v>
      </c>
      <c r="F137" s="11" t="s">
        <v>393</v>
      </c>
      <c r="G137" s="11" t="s">
        <v>138</v>
      </c>
      <c r="H137" s="11" t="s">
        <v>139</v>
      </c>
      <c r="I137" s="11" t="s">
        <v>47</v>
      </c>
      <c r="J137" s="11" t="s">
        <v>300</v>
      </c>
      <c r="K137" s="11" t="s">
        <v>301</v>
      </c>
      <c r="L137" s="11" t="s">
        <v>157</v>
      </c>
    </row>
    <row r="138" spans="1:12" x14ac:dyDescent="0.25">
      <c r="A138" s="11" t="s">
        <v>32</v>
      </c>
      <c r="D138" s="11" t="s">
        <v>485</v>
      </c>
      <c r="E138" s="11" t="s">
        <v>299</v>
      </c>
      <c r="F138" s="11" t="s">
        <v>393</v>
      </c>
      <c r="G138" s="11" t="s">
        <v>184</v>
      </c>
      <c r="H138" s="11" t="s">
        <v>185</v>
      </c>
      <c r="I138" s="11" t="s">
        <v>47</v>
      </c>
      <c r="J138" s="11" t="s">
        <v>300</v>
      </c>
      <c r="K138" s="11" t="s">
        <v>301</v>
      </c>
      <c r="L138" s="11" t="s">
        <v>40</v>
      </c>
    </row>
    <row r="139" spans="1:12" x14ac:dyDescent="0.25">
      <c r="A139" s="11" t="s">
        <v>32</v>
      </c>
      <c r="D139" s="11" t="s">
        <v>486</v>
      </c>
      <c r="E139" s="11" t="s">
        <v>302</v>
      </c>
      <c r="F139" s="11" t="s">
        <v>410</v>
      </c>
      <c r="G139" s="11" t="s">
        <v>75</v>
      </c>
      <c r="H139" s="11" t="s">
        <v>76</v>
      </c>
      <c r="I139" s="11" t="s">
        <v>47</v>
      </c>
      <c r="J139" s="11" t="s">
        <v>300</v>
      </c>
      <c r="K139" s="11" t="s">
        <v>301</v>
      </c>
      <c r="L139" s="11" t="s">
        <v>160</v>
      </c>
    </row>
    <row r="140" spans="1:12" x14ac:dyDescent="0.25">
      <c r="A140" s="11" t="s">
        <v>32</v>
      </c>
      <c r="D140" s="11" t="s">
        <v>487</v>
      </c>
      <c r="E140" s="11" t="s">
        <v>302</v>
      </c>
      <c r="F140" s="11" t="s">
        <v>410</v>
      </c>
      <c r="G140" s="11" t="s">
        <v>71</v>
      </c>
      <c r="H140" s="11" t="s">
        <v>72</v>
      </c>
      <c r="I140" s="11" t="s">
        <v>47</v>
      </c>
      <c r="J140" s="11" t="s">
        <v>300</v>
      </c>
      <c r="K140" s="11" t="s">
        <v>301</v>
      </c>
      <c r="L140" s="11" t="s">
        <v>157</v>
      </c>
    </row>
    <row r="141" spans="1:12" x14ac:dyDescent="0.25">
      <c r="A141" s="11" t="s">
        <v>32</v>
      </c>
      <c r="D141" s="11" t="s">
        <v>488</v>
      </c>
      <c r="E141" s="11" t="s">
        <v>299</v>
      </c>
      <c r="F141" s="11" t="s">
        <v>393</v>
      </c>
      <c r="G141" s="11" t="s">
        <v>69</v>
      </c>
      <c r="H141" s="11" t="s">
        <v>70</v>
      </c>
      <c r="I141" s="11" t="s">
        <v>47</v>
      </c>
      <c r="J141" s="11" t="s">
        <v>300</v>
      </c>
      <c r="K141" s="11" t="s">
        <v>301</v>
      </c>
      <c r="L141" s="11" t="s">
        <v>159</v>
      </c>
    </row>
    <row r="142" spans="1:12" x14ac:dyDescent="0.25">
      <c r="A142" s="11" t="s">
        <v>32</v>
      </c>
      <c r="D142" s="11" t="s">
        <v>489</v>
      </c>
      <c r="E142" s="11" t="s">
        <v>302</v>
      </c>
      <c r="F142" s="11" t="s">
        <v>410</v>
      </c>
      <c r="G142" s="11" t="s">
        <v>67</v>
      </c>
      <c r="H142" s="11" t="s">
        <v>68</v>
      </c>
      <c r="I142" s="11" t="s">
        <v>47</v>
      </c>
      <c r="J142" s="11" t="s">
        <v>300</v>
      </c>
      <c r="K142" s="11" t="s">
        <v>301</v>
      </c>
      <c r="L142" s="11" t="s">
        <v>157</v>
      </c>
    </row>
    <row r="143" spans="1:12" x14ac:dyDescent="0.25">
      <c r="A143" s="11" t="s">
        <v>32</v>
      </c>
      <c r="D143" s="11" t="s">
        <v>490</v>
      </c>
      <c r="E143" s="11" t="s">
        <v>299</v>
      </c>
      <c r="F143" s="11" t="s">
        <v>393</v>
      </c>
      <c r="G143" s="11" t="s">
        <v>67</v>
      </c>
      <c r="H143" s="11" t="s">
        <v>68</v>
      </c>
      <c r="I143" s="11" t="s">
        <v>47</v>
      </c>
      <c r="J143" s="11" t="s">
        <v>300</v>
      </c>
      <c r="K143" s="11" t="s">
        <v>301</v>
      </c>
      <c r="L143" s="11" t="s">
        <v>157</v>
      </c>
    </row>
    <row r="144" spans="1:12" x14ac:dyDescent="0.25">
      <c r="A144" s="11" t="s">
        <v>32</v>
      </c>
      <c r="D144" s="11" t="s">
        <v>491</v>
      </c>
      <c r="E144" s="11" t="s">
        <v>302</v>
      </c>
      <c r="F144" s="11" t="s">
        <v>410</v>
      </c>
      <c r="G144" s="11" t="s">
        <v>132</v>
      </c>
      <c r="H144" s="11" t="s">
        <v>133</v>
      </c>
      <c r="I144" s="11" t="s">
        <v>47</v>
      </c>
      <c r="J144" s="11" t="s">
        <v>300</v>
      </c>
      <c r="K144" s="11" t="s">
        <v>301</v>
      </c>
      <c r="L144" s="11" t="s">
        <v>157</v>
      </c>
    </row>
    <row r="145" spans="1:12" x14ac:dyDescent="0.25">
      <c r="A145" s="11" t="s">
        <v>32</v>
      </c>
      <c r="D145" s="11" t="s">
        <v>492</v>
      </c>
      <c r="E145" s="11" t="s">
        <v>302</v>
      </c>
      <c r="F145" s="11" t="s">
        <v>410</v>
      </c>
      <c r="G145" s="11" t="s">
        <v>128</v>
      </c>
      <c r="H145" s="11" t="s">
        <v>129</v>
      </c>
      <c r="I145" s="11" t="s">
        <v>47</v>
      </c>
      <c r="J145" s="11" t="s">
        <v>300</v>
      </c>
      <c r="K145" s="11" t="s">
        <v>301</v>
      </c>
      <c r="L145" s="11" t="s">
        <v>157</v>
      </c>
    </row>
    <row r="146" spans="1:12" x14ac:dyDescent="0.25">
      <c r="A146" s="11" t="s">
        <v>32</v>
      </c>
      <c r="D146" s="11" t="s">
        <v>493</v>
      </c>
      <c r="E146" s="11" t="s">
        <v>302</v>
      </c>
      <c r="F146" s="11" t="s">
        <v>410</v>
      </c>
      <c r="G146" s="11" t="s">
        <v>244</v>
      </c>
      <c r="H146" s="11" t="s">
        <v>245</v>
      </c>
      <c r="I146" s="11" t="s">
        <v>47</v>
      </c>
      <c r="J146" s="11" t="s">
        <v>300</v>
      </c>
      <c r="K146" s="11" t="s">
        <v>301</v>
      </c>
      <c r="L146" s="11" t="s">
        <v>40</v>
      </c>
    </row>
    <row r="147" spans="1:12" x14ac:dyDescent="0.25">
      <c r="A147" s="11" t="s">
        <v>32</v>
      </c>
      <c r="D147" s="11" t="s">
        <v>494</v>
      </c>
      <c r="E147" s="11" t="s">
        <v>302</v>
      </c>
      <c r="F147" s="11" t="s">
        <v>410</v>
      </c>
      <c r="G147" s="11" t="s">
        <v>309</v>
      </c>
      <c r="H147" s="11" t="s">
        <v>310</v>
      </c>
      <c r="I147" s="11" t="s">
        <v>47</v>
      </c>
      <c r="J147" s="11" t="s">
        <v>300</v>
      </c>
      <c r="K147" s="11" t="s">
        <v>301</v>
      </c>
      <c r="L147" s="11" t="s">
        <v>161</v>
      </c>
    </row>
    <row r="148" spans="1:12" x14ac:dyDescent="0.25">
      <c r="A148" s="11" t="s">
        <v>32</v>
      </c>
      <c r="D148" s="11" t="s">
        <v>495</v>
      </c>
      <c r="E148" s="11" t="s">
        <v>299</v>
      </c>
      <c r="F148" s="11" t="s">
        <v>393</v>
      </c>
      <c r="G148" s="11" t="s">
        <v>212</v>
      </c>
      <c r="H148" s="11" t="s">
        <v>213</v>
      </c>
      <c r="I148" s="11" t="s">
        <v>47</v>
      </c>
      <c r="J148" s="11" t="s">
        <v>300</v>
      </c>
      <c r="K148" s="11" t="s">
        <v>301</v>
      </c>
      <c r="L148" s="11" t="s">
        <v>158</v>
      </c>
    </row>
    <row r="149" spans="1:12" x14ac:dyDescent="0.25">
      <c r="A149" s="11" t="s">
        <v>32</v>
      </c>
      <c r="D149" s="11" t="s">
        <v>496</v>
      </c>
      <c r="E149" s="11" t="s">
        <v>302</v>
      </c>
      <c r="F149" s="11" t="s">
        <v>410</v>
      </c>
      <c r="G149" s="11" t="s">
        <v>121</v>
      </c>
      <c r="H149" s="11" t="s">
        <v>122</v>
      </c>
      <c r="I149" s="11" t="s">
        <v>47</v>
      </c>
      <c r="J149" s="11" t="s">
        <v>300</v>
      </c>
      <c r="K149" s="11" t="s">
        <v>301</v>
      </c>
      <c r="L149" s="11" t="s">
        <v>157</v>
      </c>
    </row>
    <row r="150" spans="1:12" x14ac:dyDescent="0.25">
      <c r="A150" s="11" t="s">
        <v>32</v>
      </c>
      <c r="D150" s="11" t="s">
        <v>497</v>
      </c>
      <c r="E150" s="11" t="s">
        <v>299</v>
      </c>
      <c r="F150" s="11" t="s">
        <v>393</v>
      </c>
      <c r="G150" s="11" t="s">
        <v>57</v>
      </c>
      <c r="H150" s="11" t="s">
        <v>58</v>
      </c>
      <c r="I150" s="11" t="s">
        <v>47</v>
      </c>
      <c r="J150" s="11" t="s">
        <v>300</v>
      </c>
      <c r="K150" s="11" t="s">
        <v>301</v>
      </c>
      <c r="L150" s="11" t="s">
        <v>158</v>
      </c>
    </row>
    <row r="151" spans="1:12" x14ac:dyDescent="0.25">
      <c r="A151" s="11" t="s">
        <v>32</v>
      </c>
      <c r="D151" s="11" t="s">
        <v>498</v>
      </c>
      <c r="E151" s="11" t="s">
        <v>302</v>
      </c>
      <c r="F151" s="11" t="s">
        <v>410</v>
      </c>
      <c r="G151" s="11" t="s">
        <v>54</v>
      </c>
      <c r="H151" s="11" t="s">
        <v>293</v>
      </c>
      <c r="I151" s="11" t="s">
        <v>47</v>
      </c>
      <c r="J151" s="11" t="s">
        <v>300</v>
      </c>
      <c r="K151" s="11" t="s">
        <v>301</v>
      </c>
      <c r="L151" s="11" t="s">
        <v>162</v>
      </c>
    </row>
    <row r="152" spans="1:12" x14ac:dyDescent="0.25">
      <c r="A152" s="11" t="s">
        <v>32</v>
      </c>
      <c r="D152" s="11" t="s">
        <v>499</v>
      </c>
      <c r="E152" s="11" t="s">
        <v>302</v>
      </c>
      <c r="F152" s="11" t="s">
        <v>410</v>
      </c>
      <c r="G152" s="11" t="s">
        <v>150</v>
      </c>
      <c r="H152" s="11" t="s">
        <v>151</v>
      </c>
      <c r="I152" s="11" t="s">
        <v>47</v>
      </c>
      <c r="J152" s="11" t="s">
        <v>300</v>
      </c>
      <c r="K152" s="11" t="s">
        <v>301</v>
      </c>
      <c r="L152" s="11" t="s">
        <v>40</v>
      </c>
    </row>
    <row r="153" spans="1:12" x14ac:dyDescent="0.25">
      <c r="A153" s="11" t="s">
        <v>32</v>
      </c>
      <c r="D153" s="11" t="s">
        <v>500</v>
      </c>
      <c r="E153" s="11" t="s">
        <v>302</v>
      </c>
      <c r="F153" s="11" t="s">
        <v>410</v>
      </c>
      <c r="G153" s="11" t="s">
        <v>152</v>
      </c>
      <c r="H153" s="11" t="s">
        <v>153</v>
      </c>
      <c r="I153" s="11" t="s">
        <v>47</v>
      </c>
      <c r="J153" s="11" t="s">
        <v>300</v>
      </c>
      <c r="K153" s="11" t="s">
        <v>301</v>
      </c>
      <c r="L153" s="11" t="s">
        <v>158</v>
      </c>
    </row>
    <row r="154" spans="1:12" x14ac:dyDescent="0.25">
      <c r="A154" s="11" t="s">
        <v>32</v>
      </c>
      <c r="D154" s="11" t="s">
        <v>501</v>
      </c>
      <c r="E154" s="11" t="s">
        <v>311</v>
      </c>
      <c r="F154" s="11" t="s">
        <v>502</v>
      </c>
      <c r="G154" s="11" t="s">
        <v>312</v>
      </c>
      <c r="H154" s="11" t="s">
        <v>313</v>
      </c>
      <c r="I154" s="11" t="s">
        <v>201</v>
      </c>
      <c r="J154" s="11" t="s">
        <v>314</v>
      </c>
      <c r="K154" s="11" t="s">
        <v>315</v>
      </c>
      <c r="L154" s="11" t="s">
        <v>157</v>
      </c>
    </row>
    <row r="155" spans="1:12" x14ac:dyDescent="0.25">
      <c r="A155" s="11" t="s">
        <v>32</v>
      </c>
      <c r="D155" s="11" t="s">
        <v>503</v>
      </c>
      <c r="E155" s="11" t="s">
        <v>311</v>
      </c>
      <c r="F155" s="11" t="s">
        <v>502</v>
      </c>
      <c r="G155" s="11" t="s">
        <v>316</v>
      </c>
      <c r="H155" s="11" t="s">
        <v>317</v>
      </c>
      <c r="I155" s="11" t="s">
        <v>201</v>
      </c>
      <c r="J155" s="11" t="s">
        <v>314</v>
      </c>
      <c r="K155" s="11" t="s">
        <v>315</v>
      </c>
      <c r="L155" s="11" t="s">
        <v>158</v>
      </c>
    </row>
    <row r="156" spans="1:12" x14ac:dyDescent="0.25">
      <c r="A156" s="11" t="s">
        <v>32</v>
      </c>
      <c r="D156" s="11" t="s">
        <v>504</v>
      </c>
      <c r="E156" s="11" t="s">
        <v>311</v>
      </c>
      <c r="F156" s="11" t="s">
        <v>502</v>
      </c>
      <c r="G156" s="11" t="s">
        <v>318</v>
      </c>
      <c r="H156" s="11" t="s">
        <v>319</v>
      </c>
      <c r="I156" s="11" t="s">
        <v>47</v>
      </c>
      <c r="J156" s="11" t="s">
        <v>314</v>
      </c>
      <c r="K156" s="11" t="s">
        <v>315</v>
      </c>
      <c r="L156" s="11" t="s">
        <v>156</v>
      </c>
    </row>
    <row r="157" spans="1:12" x14ac:dyDescent="0.25">
      <c r="A157" s="11" t="s">
        <v>32</v>
      </c>
      <c r="D157" s="11" t="s">
        <v>505</v>
      </c>
      <c r="E157" s="11" t="s">
        <v>311</v>
      </c>
      <c r="F157" s="11" t="s">
        <v>502</v>
      </c>
      <c r="G157" s="11" t="s">
        <v>97</v>
      </c>
      <c r="H157" s="11" t="s">
        <v>98</v>
      </c>
      <c r="I157" s="11" t="s">
        <v>47</v>
      </c>
      <c r="J157" s="11" t="s">
        <v>314</v>
      </c>
      <c r="K157" s="11" t="s">
        <v>315</v>
      </c>
      <c r="L157" s="11" t="s">
        <v>159</v>
      </c>
    </row>
    <row r="158" spans="1:12" x14ac:dyDescent="0.25">
      <c r="A158" s="11" t="s">
        <v>32</v>
      </c>
      <c r="D158" s="11" t="s">
        <v>506</v>
      </c>
      <c r="E158" s="11" t="s">
        <v>311</v>
      </c>
      <c r="F158" s="11" t="s">
        <v>502</v>
      </c>
      <c r="G158" s="11" t="s">
        <v>146</v>
      </c>
      <c r="H158" s="11" t="s">
        <v>147</v>
      </c>
      <c r="I158" s="11" t="s">
        <v>47</v>
      </c>
      <c r="J158" s="11" t="s">
        <v>314</v>
      </c>
      <c r="K158" s="11" t="s">
        <v>315</v>
      </c>
      <c r="L158" s="11" t="s">
        <v>40</v>
      </c>
    </row>
    <row r="159" spans="1:12" x14ac:dyDescent="0.25">
      <c r="A159" s="11" t="s">
        <v>32</v>
      </c>
      <c r="D159" s="11" t="s">
        <v>507</v>
      </c>
      <c r="E159" s="11" t="s">
        <v>311</v>
      </c>
      <c r="F159" s="11" t="s">
        <v>502</v>
      </c>
      <c r="G159" s="11" t="s">
        <v>144</v>
      </c>
      <c r="H159" s="11" t="s">
        <v>145</v>
      </c>
      <c r="I159" s="11" t="s">
        <v>47</v>
      </c>
      <c r="J159" s="11" t="s">
        <v>314</v>
      </c>
      <c r="K159" s="11" t="s">
        <v>315</v>
      </c>
      <c r="L159" s="11" t="s">
        <v>157</v>
      </c>
    </row>
    <row r="160" spans="1:12" x14ac:dyDescent="0.25">
      <c r="A160" s="11" t="s">
        <v>32</v>
      </c>
      <c r="D160" s="11" t="s">
        <v>508</v>
      </c>
      <c r="E160" s="11" t="s">
        <v>311</v>
      </c>
      <c r="F160" s="11" t="s">
        <v>502</v>
      </c>
      <c r="G160" s="11" t="s">
        <v>305</v>
      </c>
      <c r="H160" s="11" t="s">
        <v>306</v>
      </c>
      <c r="I160" s="11" t="s">
        <v>47</v>
      </c>
      <c r="J160" s="11" t="s">
        <v>314</v>
      </c>
      <c r="K160" s="11" t="s">
        <v>315</v>
      </c>
      <c r="L160" s="11" t="s">
        <v>158</v>
      </c>
    </row>
    <row r="161" spans="1:12" x14ac:dyDescent="0.25">
      <c r="A161" s="11" t="s">
        <v>32</v>
      </c>
      <c r="D161" s="11" t="s">
        <v>509</v>
      </c>
      <c r="E161" s="11" t="s">
        <v>311</v>
      </c>
      <c r="F161" s="11" t="s">
        <v>502</v>
      </c>
      <c r="G161" s="11" t="s">
        <v>204</v>
      </c>
      <c r="H161" s="11" t="s">
        <v>205</v>
      </c>
      <c r="I161" s="11" t="s">
        <v>47</v>
      </c>
      <c r="J161" s="11" t="s">
        <v>314</v>
      </c>
      <c r="K161" s="11" t="s">
        <v>315</v>
      </c>
      <c r="L161" s="11" t="s">
        <v>157</v>
      </c>
    </row>
    <row r="162" spans="1:12" x14ac:dyDescent="0.25">
      <c r="A162" s="11" t="s">
        <v>32</v>
      </c>
      <c r="D162" s="11" t="s">
        <v>510</v>
      </c>
      <c r="E162" s="11" t="s">
        <v>311</v>
      </c>
      <c r="F162" s="11" t="s">
        <v>502</v>
      </c>
      <c r="G162" s="11" t="s">
        <v>130</v>
      </c>
      <c r="H162" s="11" t="s">
        <v>131</v>
      </c>
      <c r="I162" s="11" t="s">
        <v>47</v>
      </c>
      <c r="J162" s="11" t="s">
        <v>314</v>
      </c>
      <c r="K162" s="11" t="s">
        <v>315</v>
      </c>
      <c r="L162" s="11" t="s">
        <v>40</v>
      </c>
    </row>
    <row r="163" spans="1:12" x14ac:dyDescent="0.25">
      <c r="A163" s="11" t="s">
        <v>32</v>
      </c>
      <c r="D163" s="11" t="s">
        <v>511</v>
      </c>
      <c r="E163" s="11" t="s">
        <v>311</v>
      </c>
      <c r="F163" s="11" t="s">
        <v>502</v>
      </c>
      <c r="G163" s="11" t="s">
        <v>244</v>
      </c>
      <c r="H163" s="11" t="s">
        <v>245</v>
      </c>
      <c r="I163" s="11" t="s">
        <v>47</v>
      </c>
      <c r="J163" s="11" t="s">
        <v>314</v>
      </c>
      <c r="K163" s="11" t="s">
        <v>315</v>
      </c>
      <c r="L163" s="11" t="s">
        <v>40</v>
      </c>
    </row>
    <row r="164" spans="1:12" x14ac:dyDescent="0.25">
      <c r="A164" s="11" t="s">
        <v>32</v>
      </c>
      <c r="D164" s="11" t="s">
        <v>512</v>
      </c>
      <c r="E164" s="11" t="s">
        <v>320</v>
      </c>
      <c r="F164" s="11" t="s">
        <v>373</v>
      </c>
      <c r="G164" s="11" t="s">
        <v>142</v>
      </c>
      <c r="H164" s="11" t="s">
        <v>143</v>
      </c>
      <c r="I164" s="11" t="s">
        <v>47</v>
      </c>
      <c r="J164" s="11" t="s">
        <v>321</v>
      </c>
      <c r="K164" s="11" t="s">
        <v>322</v>
      </c>
      <c r="L164" s="11" t="s">
        <v>40</v>
      </c>
    </row>
    <row r="165" spans="1:12" x14ac:dyDescent="0.25">
      <c r="A165" s="11" t="s">
        <v>32</v>
      </c>
      <c r="D165" s="11" t="s">
        <v>513</v>
      </c>
      <c r="E165" s="11" t="s">
        <v>320</v>
      </c>
      <c r="F165" s="11" t="s">
        <v>373</v>
      </c>
      <c r="G165" s="11" t="s">
        <v>128</v>
      </c>
      <c r="H165" s="11" t="s">
        <v>129</v>
      </c>
      <c r="I165" s="11" t="s">
        <v>47</v>
      </c>
      <c r="J165" s="11" t="s">
        <v>321</v>
      </c>
      <c r="K165" s="11" t="s">
        <v>322</v>
      </c>
      <c r="L165" s="11" t="s">
        <v>40</v>
      </c>
    </row>
    <row r="166" spans="1:12" x14ac:dyDescent="0.25">
      <c r="A166" s="11" t="s">
        <v>32</v>
      </c>
      <c r="D166" s="11" t="s">
        <v>514</v>
      </c>
      <c r="E166" s="11" t="s">
        <v>320</v>
      </c>
      <c r="F166" s="11" t="s">
        <v>373</v>
      </c>
      <c r="G166" s="11" t="s">
        <v>323</v>
      </c>
      <c r="H166" s="11" t="s">
        <v>324</v>
      </c>
      <c r="I166" s="11" t="s">
        <v>47</v>
      </c>
      <c r="J166" s="11" t="s">
        <v>321</v>
      </c>
      <c r="K166" s="11" t="s">
        <v>322</v>
      </c>
      <c r="L166" s="11" t="s">
        <v>40</v>
      </c>
    </row>
    <row r="167" spans="1:12" x14ac:dyDescent="0.25">
      <c r="A167" s="11" t="s">
        <v>32</v>
      </c>
      <c r="D167" s="11" t="s">
        <v>515</v>
      </c>
      <c r="E167" s="11" t="s">
        <v>320</v>
      </c>
      <c r="F167" s="11" t="s">
        <v>373</v>
      </c>
      <c r="G167" s="11" t="s">
        <v>125</v>
      </c>
      <c r="H167" s="11" t="s">
        <v>126</v>
      </c>
      <c r="I167" s="11" t="s">
        <v>47</v>
      </c>
      <c r="J167" s="11" t="s">
        <v>321</v>
      </c>
      <c r="K167" s="11" t="s">
        <v>322</v>
      </c>
      <c r="L167" s="11" t="s">
        <v>40</v>
      </c>
    </row>
    <row r="168" spans="1:12" x14ac:dyDescent="0.25">
      <c r="A168" s="11" t="s">
        <v>32</v>
      </c>
      <c r="D168" s="11" t="s">
        <v>516</v>
      </c>
      <c r="E168" s="11" t="s">
        <v>320</v>
      </c>
      <c r="F168" s="11" t="s">
        <v>373</v>
      </c>
      <c r="G168" s="11" t="s">
        <v>325</v>
      </c>
      <c r="H168" s="11" t="s">
        <v>326</v>
      </c>
      <c r="I168" s="11" t="s">
        <v>201</v>
      </c>
      <c r="J168" s="11" t="s">
        <v>321</v>
      </c>
      <c r="K168" s="11" t="s">
        <v>322</v>
      </c>
      <c r="L168" s="11" t="s">
        <v>40</v>
      </c>
    </row>
    <row r="169" spans="1:12" x14ac:dyDescent="0.25">
      <c r="A169" s="11" t="s">
        <v>32</v>
      </c>
      <c r="D169" s="11" t="s">
        <v>517</v>
      </c>
      <c r="E169" s="11" t="s">
        <v>320</v>
      </c>
      <c r="F169" s="11" t="s">
        <v>373</v>
      </c>
      <c r="G169" s="11" t="s">
        <v>327</v>
      </c>
      <c r="H169" s="11" t="s">
        <v>328</v>
      </c>
      <c r="I169" s="11" t="s">
        <v>201</v>
      </c>
      <c r="J169" s="11" t="s">
        <v>321</v>
      </c>
      <c r="K169" s="11" t="s">
        <v>322</v>
      </c>
      <c r="L169" s="11" t="s">
        <v>157</v>
      </c>
    </row>
    <row r="170" spans="1:12" x14ac:dyDescent="0.25">
      <c r="A170" s="11" t="s">
        <v>32</v>
      </c>
      <c r="D170" s="11" t="s">
        <v>518</v>
      </c>
      <c r="E170" s="11" t="s">
        <v>320</v>
      </c>
      <c r="F170" s="11" t="s">
        <v>373</v>
      </c>
      <c r="G170" s="11" t="s">
        <v>239</v>
      </c>
      <c r="H170" s="11" t="s">
        <v>240</v>
      </c>
      <c r="I170" s="11" t="s">
        <v>47</v>
      </c>
      <c r="J170" s="11" t="s">
        <v>321</v>
      </c>
      <c r="K170" s="11" t="s">
        <v>322</v>
      </c>
      <c r="L170" s="11" t="s">
        <v>158</v>
      </c>
    </row>
    <row r="171" spans="1:12" x14ac:dyDescent="0.25">
      <c r="A171" s="11" t="s">
        <v>32</v>
      </c>
      <c r="D171" s="11" t="s">
        <v>519</v>
      </c>
      <c r="E171" s="11" t="s">
        <v>320</v>
      </c>
      <c r="F171" s="11" t="s">
        <v>373</v>
      </c>
      <c r="G171" s="11" t="s">
        <v>146</v>
      </c>
      <c r="H171" s="11" t="s">
        <v>147</v>
      </c>
      <c r="I171" s="11" t="s">
        <v>47</v>
      </c>
      <c r="J171" s="11" t="s">
        <v>321</v>
      </c>
      <c r="K171" s="11" t="s">
        <v>322</v>
      </c>
      <c r="L171" s="11" t="s">
        <v>157</v>
      </c>
    </row>
    <row r="172" spans="1:12" x14ac:dyDescent="0.25">
      <c r="A172" s="11" t="s">
        <v>32</v>
      </c>
      <c r="D172" s="11" t="s">
        <v>520</v>
      </c>
      <c r="E172" s="11" t="s">
        <v>320</v>
      </c>
      <c r="F172" s="11" t="s">
        <v>373</v>
      </c>
      <c r="G172" s="11" t="s">
        <v>136</v>
      </c>
      <c r="H172" s="11" t="s">
        <v>137</v>
      </c>
      <c r="I172" s="11" t="s">
        <v>47</v>
      </c>
      <c r="J172" s="11" t="s">
        <v>321</v>
      </c>
      <c r="K172" s="11" t="s">
        <v>322</v>
      </c>
      <c r="L172" s="11" t="s">
        <v>157</v>
      </c>
    </row>
    <row r="173" spans="1:12" x14ac:dyDescent="0.25">
      <c r="A173" s="11" t="s">
        <v>32</v>
      </c>
      <c r="D173" s="11" t="s">
        <v>521</v>
      </c>
      <c r="E173" s="11" t="s">
        <v>320</v>
      </c>
      <c r="F173" s="11" t="s">
        <v>373</v>
      </c>
      <c r="G173" s="11" t="s">
        <v>63</v>
      </c>
      <c r="H173" s="11" t="s">
        <v>64</v>
      </c>
      <c r="I173" s="11" t="s">
        <v>47</v>
      </c>
      <c r="J173" s="11" t="s">
        <v>321</v>
      </c>
      <c r="K173" s="11" t="s">
        <v>322</v>
      </c>
      <c r="L173" s="11" t="s">
        <v>230</v>
      </c>
    </row>
    <row r="174" spans="1:12" x14ac:dyDescent="0.25">
      <c r="A174" s="11" t="s">
        <v>32</v>
      </c>
      <c r="D174" s="11" t="s">
        <v>522</v>
      </c>
      <c r="E174" s="11" t="s">
        <v>329</v>
      </c>
      <c r="F174" s="11" t="s">
        <v>410</v>
      </c>
      <c r="G174" s="11" t="s">
        <v>117</v>
      </c>
      <c r="H174" s="11" t="s">
        <v>118</v>
      </c>
      <c r="I174" s="11" t="s">
        <v>47</v>
      </c>
      <c r="J174" s="11" t="s">
        <v>330</v>
      </c>
      <c r="K174" s="11" t="s">
        <v>331</v>
      </c>
      <c r="L174" s="11" t="s">
        <v>158</v>
      </c>
    </row>
    <row r="175" spans="1:12" x14ac:dyDescent="0.25">
      <c r="A175" s="11" t="s">
        <v>32</v>
      </c>
      <c r="D175" s="11" t="s">
        <v>523</v>
      </c>
      <c r="E175" s="11" t="s">
        <v>329</v>
      </c>
      <c r="F175" s="11" t="s">
        <v>410</v>
      </c>
      <c r="G175" s="11" t="s">
        <v>184</v>
      </c>
      <c r="H175" s="11" t="s">
        <v>185</v>
      </c>
      <c r="I175" s="11" t="s">
        <v>47</v>
      </c>
      <c r="J175" s="11" t="s">
        <v>330</v>
      </c>
      <c r="K175" s="11" t="s">
        <v>331</v>
      </c>
      <c r="L175" s="11" t="s">
        <v>157</v>
      </c>
    </row>
    <row r="176" spans="1:12" x14ac:dyDescent="0.25">
      <c r="A176" s="11" t="s">
        <v>32</v>
      </c>
      <c r="D176" s="11" t="s">
        <v>524</v>
      </c>
      <c r="E176" s="11" t="s">
        <v>329</v>
      </c>
      <c r="F176" s="11" t="s">
        <v>410</v>
      </c>
      <c r="G176" s="11" t="s">
        <v>181</v>
      </c>
      <c r="H176" s="11" t="s">
        <v>182</v>
      </c>
      <c r="I176" s="11" t="s">
        <v>47</v>
      </c>
      <c r="J176" s="11" t="s">
        <v>330</v>
      </c>
      <c r="K176" s="11" t="s">
        <v>331</v>
      </c>
      <c r="L176" s="11" t="s">
        <v>525</v>
      </c>
    </row>
    <row r="177" spans="1:12" x14ac:dyDescent="0.25">
      <c r="A177" s="11" t="s">
        <v>32</v>
      </c>
      <c r="D177" s="11" t="s">
        <v>526</v>
      </c>
      <c r="E177" s="11" t="s">
        <v>329</v>
      </c>
      <c r="F177" s="11" t="s">
        <v>410</v>
      </c>
      <c r="G177" s="11" t="s">
        <v>186</v>
      </c>
      <c r="H177" s="11" t="s">
        <v>189</v>
      </c>
      <c r="I177" s="11" t="s">
        <v>47</v>
      </c>
      <c r="J177" s="11" t="s">
        <v>330</v>
      </c>
      <c r="K177" s="11" t="s">
        <v>331</v>
      </c>
      <c r="L177" s="11" t="s">
        <v>157</v>
      </c>
    </row>
    <row r="178" spans="1:12" x14ac:dyDescent="0.25">
      <c r="A178" s="11" t="s">
        <v>32</v>
      </c>
      <c r="D178" s="11" t="s">
        <v>527</v>
      </c>
      <c r="E178" s="11" t="s">
        <v>329</v>
      </c>
      <c r="F178" s="11" t="s">
        <v>410</v>
      </c>
      <c r="G178" s="11" t="s">
        <v>254</v>
      </c>
      <c r="H178" s="11" t="s">
        <v>255</v>
      </c>
      <c r="I178" s="11" t="s">
        <v>47</v>
      </c>
      <c r="J178" s="11" t="s">
        <v>330</v>
      </c>
      <c r="K178" s="11" t="s">
        <v>331</v>
      </c>
      <c r="L178" s="11" t="s">
        <v>156</v>
      </c>
    </row>
    <row r="179" spans="1:12" x14ac:dyDescent="0.25">
      <c r="A179" s="11" t="s">
        <v>32</v>
      </c>
      <c r="D179" s="11" t="s">
        <v>528</v>
      </c>
      <c r="E179" s="11" t="s">
        <v>329</v>
      </c>
      <c r="F179" s="11" t="s">
        <v>410</v>
      </c>
      <c r="G179" s="11" t="s">
        <v>108</v>
      </c>
      <c r="H179" s="11" t="s">
        <v>109</v>
      </c>
      <c r="I179" s="11" t="s">
        <v>47</v>
      </c>
      <c r="J179" s="11" t="s">
        <v>330</v>
      </c>
      <c r="K179" s="11" t="s">
        <v>331</v>
      </c>
      <c r="L179" s="11" t="s">
        <v>40</v>
      </c>
    </row>
    <row r="180" spans="1:12" x14ac:dyDescent="0.25">
      <c r="A180" s="11" t="s">
        <v>32</v>
      </c>
      <c r="D180" s="11" t="s">
        <v>529</v>
      </c>
      <c r="E180" s="11" t="s">
        <v>329</v>
      </c>
      <c r="F180" s="11" t="s">
        <v>410</v>
      </c>
      <c r="G180" s="11" t="s">
        <v>195</v>
      </c>
      <c r="H180" s="11" t="s">
        <v>196</v>
      </c>
      <c r="I180" s="11" t="s">
        <v>47</v>
      </c>
      <c r="J180" s="11" t="s">
        <v>330</v>
      </c>
      <c r="K180" s="11" t="s">
        <v>331</v>
      </c>
      <c r="L180" s="11" t="s">
        <v>162</v>
      </c>
    </row>
    <row r="181" spans="1:12" x14ac:dyDescent="0.25">
      <c r="A181" s="11" t="s">
        <v>32</v>
      </c>
      <c r="D181" s="11" t="s">
        <v>530</v>
      </c>
      <c r="E181" s="11" t="s">
        <v>329</v>
      </c>
      <c r="F181" s="11" t="s">
        <v>410</v>
      </c>
      <c r="G181" s="11" t="s">
        <v>107</v>
      </c>
      <c r="H181" s="11" t="s">
        <v>183</v>
      </c>
      <c r="I181" s="11" t="s">
        <v>47</v>
      </c>
      <c r="J181" s="11" t="s">
        <v>330</v>
      </c>
      <c r="K181" s="11" t="s">
        <v>331</v>
      </c>
      <c r="L181" s="11" t="s">
        <v>40</v>
      </c>
    </row>
    <row r="182" spans="1:12" x14ac:dyDescent="0.25">
      <c r="A182" s="11" t="s">
        <v>32</v>
      </c>
      <c r="D182" s="11" t="s">
        <v>531</v>
      </c>
      <c r="E182" s="11" t="s">
        <v>329</v>
      </c>
      <c r="F182" s="11" t="s">
        <v>410</v>
      </c>
      <c r="G182" s="11" t="s">
        <v>168</v>
      </c>
      <c r="H182" s="11" t="s">
        <v>290</v>
      </c>
      <c r="I182" s="11" t="s">
        <v>47</v>
      </c>
      <c r="J182" s="11" t="s">
        <v>330</v>
      </c>
      <c r="K182" s="11" t="s">
        <v>331</v>
      </c>
      <c r="L182" s="11" t="s">
        <v>161</v>
      </c>
    </row>
    <row r="183" spans="1:12" x14ac:dyDescent="0.25">
      <c r="A183" s="11" t="s">
        <v>32</v>
      </c>
      <c r="D183" s="11" t="s">
        <v>532</v>
      </c>
      <c r="E183" s="11" t="s">
        <v>329</v>
      </c>
      <c r="F183" s="11" t="s">
        <v>410</v>
      </c>
      <c r="G183" s="11" t="s">
        <v>190</v>
      </c>
      <c r="H183" s="11" t="s">
        <v>191</v>
      </c>
      <c r="I183" s="11" t="s">
        <v>47</v>
      </c>
      <c r="J183" s="11" t="s">
        <v>330</v>
      </c>
      <c r="K183" s="11" t="s">
        <v>331</v>
      </c>
      <c r="L183" s="11" t="s">
        <v>40</v>
      </c>
    </row>
    <row r="184" spans="1:12" x14ac:dyDescent="0.25">
      <c r="A184" s="11" t="s">
        <v>32</v>
      </c>
      <c r="D184" s="11" t="s">
        <v>533</v>
      </c>
      <c r="E184" s="11" t="s">
        <v>311</v>
      </c>
      <c r="F184" s="11" t="s">
        <v>502</v>
      </c>
      <c r="G184" s="11" t="s">
        <v>222</v>
      </c>
      <c r="H184" s="11" t="s">
        <v>223</v>
      </c>
      <c r="I184" s="11" t="s">
        <v>201</v>
      </c>
      <c r="J184" s="11" t="s">
        <v>314</v>
      </c>
      <c r="K184" s="11" t="s">
        <v>315</v>
      </c>
      <c r="L184" s="11" t="s">
        <v>40</v>
      </c>
    </row>
    <row r="185" spans="1:12" x14ac:dyDescent="0.25">
      <c r="A185" s="11" t="s">
        <v>32</v>
      </c>
      <c r="D185" s="11" t="s">
        <v>534</v>
      </c>
      <c r="E185" s="11" t="s">
        <v>332</v>
      </c>
      <c r="F185" s="11" t="s">
        <v>354</v>
      </c>
      <c r="G185" s="11" t="s">
        <v>333</v>
      </c>
      <c r="H185" s="11" t="s">
        <v>334</v>
      </c>
      <c r="I185" s="11" t="s">
        <v>201</v>
      </c>
      <c r="J185" s="11" t="s">
        <v>335</v>
      </c>
      <c r="K185" s="11" t="s">
        <v>336</v>
      </c>
      <c r="L185" s="11" t="s">
        <v>157</v>
      </c>
    </row>
    <row r="186" spans="1:12" x14ac:dyDescent="0.25">
      <c r="A186" s="11" t="s">
        <v>32</v>
      </c>
      <c r="D186" s="11" t="s">
        <v>535</v>
      </c>
      <c r="E186" s="11" t="s">
        <v>332</v>
      </c>
      <c r="F186" s="11" t="s">
        <v>354</v>
      </c>
      <c r="G186" s="11" t="s">
        <v>249</v>
      </c>
      <c r="H186" s="11" t="s">
        <v>250</v>
      </c>
      <c r="I186" s="11" t="s">
        <v>201</v>
      </c>
      <c r="J186" s="11" t="s">
        <v>335</v>
      </c>
      <c r="K186" s="11" t="s">
        <v>336</v>
      </c>
      <c r="L186" s="11" t="s">
        <v>158</v>
      </c>
    </row>
    <row r="187" spans="1:12" x14ac:dyDescent="0.25">
      <c r="A187" s="11" t="s">
        <v>32</v>
      </c>
      <c r="D187" s="11" t="s">
        <v>536</v>
      </c>
      <c r="E187" s="11" t="s">
        <v>332</v>
      </c>
      <c r="F187" s="11" t="s">
        <v>354</v>
      </c>
      <c r="G187" s="11" t="s">
        <v>337</v>
      </c>
      <c r="H187" s="11" t="s">
        <v>338</v>
      </c>
      <c r="I187" s="11" t="s">
        <v>201</v>
      </c>
      <c r="J187" s="11" t="s">
        <v>335</v>
      </c>
      <c r="K187" s="11" t="s">
        <v>336</v>
      </c>
      <c r="L187" s="11" t="s">
        <v>157</v>
      </c>
    </row>
    <row r="188" spans="1:12" x14ac:dyDescent="0.25">
      <c r="A188" s="11" t="s">
        <v>32</v>
      </c>
      <c r="D188" s="11" t="s">
        <v>537</v>
      </c>
      <c r="E188" s="11" t="s">
        <v>339</v>
      </c>
      <c r="F188" s="11" t="s">
        <v>410</v>
      </c>
      <c r="G188" s="11" t="s">
        <v>150</v>
      </c>
      <c r="H188" s="11" t="s">
        <v>151</v>
      </c>
      <c r="I188" s="11" t="s">
        <v>47</v>
      </c>
      <c r="J188" s="11" t="s">
        <v>335</v>
      </c>
      <c r="K188" s="11" t="s">
        <v>336</v>
      </c>
      <c r="L188" s="11" t="s">
        <v>40</v>
      </c>
    </row>
    <row r="189" spans="1:12" x14ac:dyDescent="0.25">
      <c r="A189" s="11" t="s">
        <v>32</v>
      </c>
      <c r="D189" s="11" t="s">
        <v>538</v>
      </c>
      <c r="E189" s="11" t="s">
        <v>339</v>
      </c>
      <c r="F189" s="11" t="s">
        <v>410</v>
      </c>
      <c r="G189" s="11" t="s">
        <v>95</v>
      </c>
      <c r="H189" s="11" t="s">
        <v>96</v>
      </c>
      <c r="I189" s="11" t="s">
        <v>47</v>
      </c>
      <c r="J189" s="11" t="s">
        <v>335</v>
      </c>
      <c r="K189" s="11" t="s">
        <v>336</v>
      </c>
      <c r="L189" s="11" t="s">
        <v>158</v>
      </c>
    </row>
    <row r="190" spans="1:12" x14ac:dyDescent="0.25">
      <c r="A190" s="11" t="s">
        <v>32</v>
      </c>
      <c r="D190" s="11" t="s">
        <v>539</v>
      </c>
      <c r="E190" s="11" t="s">
        <v>332</v>
      </c>
      <c r="F190" s="11" t="s">
        <v>354</v>
      </c>
      <c r="G190" s="11" t="s">
        <v>278</v>
      </c>
      <c r="H190" s="11" t="s">
        <v>279</v>
      </c>
      <c r="I190" s="11" t="s">
        <v>47</v>
      </c>
      <c r="J190" s="11" t="s">
        <v>335</v>
      </c>
      <c r="K190" s="11" t="s">
        <v>336</v>
      </c>
      <c r="L190" s="11" t="s">
        <v>157</v>
      </c>
    </row>
    <row r="191" spans="1:12" x14ac:dyDescent="0.25">
      <c r="A191" s="11" t="s">
        <v>32</v>
      </c>
      <c r="D191" s="11" t="s">
        <v>540</v>
      </c>
      <c r="E191" s="11" t="s">
        <v>332</v>
      </c>
      <c r="F191" s="11" t="s">
        <v>354</v>
      </c>
      <c r="G191" s="11" t="s">
        <v>303</v>
      </c>
      <c r="H191" s="11" t="s">
        <v>304</v>
      </c>
      <c r="I191" s="11" t="s">
        <v>47</v>
      </c>
      <c r="J191" s="11" t="s">
        <v>335</v>
      </c>
      <c r="K191" s="11" t="s">
        <v>336</v>
      </c>
      <c r="L191" s="11" t="s">
        <v>158</v>
      </c>
    </row>
    <row r="192" spans="1:12" x14ac:dyDescent="0.25">
      <c r="A192" s="11" t="s">
        <v>32</v>
      </c>
      <c r="D192" s="11" t="s">
        <v>541</v>
      </c>
      <c r="E192" s="11" t="s">
        <v>332</v>
      </c>
      <c r="F192" s="11" t="s">
        <v>354</v>
      </c>
      <c r="G192" s="11" t="s">
        <v>138</v>
      </c>
      <c r="H192" s="11" t="s">
        <v>139</v>
      </c>
      <c r="I192" s="11" t="s">
        <v>47</v>
      </c>
      <c r="J192" s="11" t="s">
        <v>335</v>
      </c>
      <c r="K192" s="11" t="s">
        <v>336</v>
      </c>
      <c r="L192" s="11" t="s">
        <v>157</v>
      </c>
    </row>
    <row r="193" spans="1:12" x14ac:dyDescent="0.25">
      <c r="A193" s="11" t="s">
        <v>32</v>
      </c>
      <c r="D193" s="11" t="s">
        <v>542</v>
      </c>
      <c r="E193" s="11" t="s">
        <v>339</v>
      </c>
      <c r="F193" s="11" t="s">
        <v>410</v>
      </c>
      <c r="G193" s="11" t="s">
        <v>204</v>
      </c>
      <c r="H193" s="11" t="s">
        <v>205</v>
      </c>
      <c r="I193" s="11" t="s">
        <v>47</v>
      </c>
      <c r="J193" s="11" t="s">
        <v>335</v>
      </c>
      <c r="K193" s="11" t="s">
        <v>336</v>
      </c>
      <c r="L193" s="11" t="s">
        <v>158</v>
      </c>
    </row>
    <row r="194" spans="1:12" x14ac:dyDescent="0.25">
      <c r="A194" s="11" t="s">
        <v>32</v>
      </c>
      <c r="D194" s="11" t="s">
        <v>543</v>
      </c>
      <c r="E194" s="11" t="s">
        <v>332</v>
      </c>
      <c r="F194" s="11" t="s">
        <v>354</v>
      </c>
      <c r="G194" s="11" t="s">
        <v>204</v>
      </c>
      <c r="H194" s="11" t="s">
        <v>205</v>
      </c>
      <c r="I194" s="11" t="s">
        <v>47</v>
      </c>
      <c r="J194" s="11" t="s">
        <v>335</v>
      </c>
      <c r="K194" s="11" t="s">
        <v>336</v>
      </c>
      <c r="L194" s="11" t="s">
        <v>40</v>
      </c>
    </row>
    <row r="195" spans="1:12" x14ac:dyDescent="0.25">
      <c r="A195" s="11" t="s">
        <v>32</v>
      </c>
      <c r="D195" s="11" t="s">
        <v>544</v>
      </c>
      <c r="E195" s="11" t="s">
        <v>339</v>
      </c>
      <c r="F195" s="11" t="s">
        <v>410</v>
      </c>
      <c r="G195" s="11" t="s">
        <v>73</v>
      </c>
      <c r="H195" s="11" t="s">
        <v>74</v>
      </c>
      <c r="I195" s="11" t="s">
        <v>47</v>
      </c>
      <c r="J195" s="11" t="s">
        <v>335</v>
      </c>
      <c r="K195" s="11" t="s">
        <v>336</v>
      </c>
      <c r="L195" s="11" t="s">
        <v>157</v>
      </c>
    </row>
    <row r="196" spans="1:12" x14ac:dyDescent="0.25">
      <c r="A196" s="11" t="s">
        <v>32</v>
      </c>
      <c r="D196" s="11" t="s">
        <v>545</v>
      </c>
      <c r="E196" s="11" t="s">
        <v>339</v>
      </c>
      <c r="F196" s="11" t="s">
        <v>410</v>
      </c>
      <c r="G196" s="11" t="s">
        <v>130</v>
      </c>
      <c r="H196" s="11" t="s">
        <v>131</v>
      </c>
      <c r="I196" s="11" t="s">
        <v>47</v>
      </c>
      <c r="J196" s="11" t="s">
        <v>335</v>
      </c>
      <c r="K196" s="11" t="s">
        <v>336</v>
      </c>
      <c r="L196" s="11" t="s">
        <v>157</v>
      </c>
    </row>
    <row r="197" spans="1:12" x14ac:dyDescent="0.25">
      <c r="A197" s="11" t="s">
        <v>32</v>
      </c>
      <c r="D197" s="11" t="s">
        <v>546</v>
      </c>
      <c r="E197" s="11" t="s">
        <v>339</v>
      </c>
      <c r="F197" s="11" t="s">
        <v>410</v>
      </c>
      <c r="G197" s="11" t="s">
        <v>244</v>
      </c>
      <c r="H197" s="11" t="s">
        <v>245</v>
      </c>
      <c r="I197" s="11" t="s">
        <v>47</v>
      </c>
      <c r="J197" s="11" t="s">
        <v>335</v>
      </c>
      <c r="K197" s="11" t="s">
        <v>336</v>
      </c>
      <c r="L197" s="11" t="s">
        <v>40</v>
      </c>
    </row>
    <row r="198" spans="1:12" x14ac:dyDescent="0.25">
      <c r="A198" s="11" t="s">
        <v>32</v>
      </c>
      <c r="D198" s="11" t="s">
        <v>547</v>
      </c>
      <c r="E198" s="11" t="s">
        <v>332</v>
      </c>
      <c r="F198" s="11" t="s">
        <v>354</v>
      </c>
      <c r="G198" s="11" t="s">
        <v>244</v>
      </c>
      <c r="H198" s="11" t="s">
        <v>245</v>
      </c>
      <c r="I198" s="11" t="s">
        <v>47</v>
      </c>
      <c r="J198" s="11" t="s">
        <v>335</v>
      </c>
      <c r="K198" s="11" t="s">
        <v>336</v>
      </c>
      <c r="L198" s="11" t="s">
        <v>40</v>
      </c>
    </row>
    <row r="199" spans="1:12" x14ac:dyDescent="0.25">
      <c r="A199" s="11" t="s">
        <v>32</v>
      </c>
      <c r="D199" s="11" t="s">
        <v>548</v>
      </c>
      <c r="E199" s="11" t="s">
        <v>339</v>
      </c>
      <c r="F199" s="11" t="s">
        <v>410</v>
      </c>
      <c r="G199" s="11" t="s">
        <v>208</v>
      </c>
      <c r="H199" s="11" t="s">
        <v>209</v>
      </c>
      <c r="I199" s="11" t="s">
        <v>47</v>
      </c>
      <c r="J199" s="11" t="s">
        <v>335</v>
      </c>
      <c r="K199" s="11" t="s">
        <v>336</v>
      </c>
      <c r="L199" s="11" t="s">
        <v>157</v>
      </c>
    </row>
    <row r="200" spans="1:12" x14ac:dyDescent="0.25">
      <c r="A200" s="11" t="s">
        <v>32</v>
      </c>
      <c r="D200" s="11" t="s">
        <v>549</v>
      </c>
      <c r="E200" s="11" t="s">
        <v>332</v>
      </c>
      <c r="F200" s="11" t="s">
        <v>354</v>
      </c>
      <c r="G200" s="11" t="s">
        <v>208</v>
      </c>
      <c r="H200" s="11" t="s">
        <v>209</v>
      </c>
      <c r="I200" s="11" t="s">
        <v>47</v>
      </c>
      <c r="J200" s="11" t="s">
        <v>335</v>
      </c>
      <c r="K200" s="11" t="s">
        <v>336</v>
      </c>
      <c r="L200" s="11" t="s">
        <v>40</v>
      </c>
    </row>
    <row r="201" spans="1:12" x14ac:dyDescent="0.25">
      <c r="A201" s="11" t="s">
        <v>32</v>
      </c>
      <c r="D201" s="11" t="s">
        <v>550</v>
      </c>
      <c r="E201" s="11" t="s">
        <v>332</v>
      </c>
      <c r="F201" s="11" t="s">
        <v>354</v>
      </c>
      <c r="G201" s="11" t="s">
        <v>63</v>
      </c>
      <c r="H201" s="11" t="s">
        <v>64</v>
      </c>
      <c r="I201" s="11" t="s">
        <v>47</v>
      </c>
      <c r="J201" s="11" t="s">
        <v>335</v>
      </c>
      <c r="K201" s="11" t="s">
        <v>336</v>
      </c>
      <c r="L201" s="11" t="s">
        <v>157</v>
      </c>
    </row>
    <row r="202" spans="1:12" x14ac:dyDescent="0.25">
      <c r="A202" s="11" t="s">
        <v>32</v>
      </c>
      <c r="D202" s="11" t="s">
        <v>551</v>
      </c>
      <c r="E202" s="11" t="s">
        <v>332</v>
      </c>
      <c r="F202" s="11" t="s">
        <v>354</v>
      </c>
      <c r="G202" s="11" t="s">
        <v>121</v>
      </c>
      <c r="H202" s="11" t="s">
        <v>122</v>
      </c>
      <c r="I202" s="11" t="s">
        <v>47</v>
      </c>
      <c r="J202" s="11" t="s">
        <v>335</v>
      </c>
      <c r="K202" s="11" t="s">
        <v>336</v>
      </c>
      <c r="L202" s="11" t="s">
        <v>231</v>
      </c>
    </row>
    <row r="203" spans="1:12" x14ac:dyDescent="0.25">
      <c r="A203" s="11" t="s">
        <v>32</v>
      </c>
      <c r="D203" s="11" t="s">
        <v>552</v>
      </c>
      <c r="E203" s="11" t="s">
        <v>332</v>
      </c>
      <c r="F203" s="11" t="s">
        <v>354</v>
      </c>
      <c r="G203" s="11" t="s">
        <v>110</v>
      </c>
      <c r="H203" s="11" t="s">
        <v>111</v>
      </c>
      <c r="I203" s="11" t="s">
        <v>47</v>
      </c>
      <c r="J203" s="11" t="s">
        <v>335</v>
      </c>
      <c r="K203" s="11" t="s">
        <v>336</v>
      </c>
      <c r="L203" s="11" t="s">
        <v>162</v>
      </c>
    </row>
    <row r="204" spans="1:12" x14ac:dyDescent="0.25">
      <c r="A204" s="11" t="s">
        <v>32</v>
      </c>
      <c r="D204" s="11" t="s">
        <v>553</v>
      </c>
      <c r="E204" s="11" t="s">
        <v>332</v>
      </c>
      <c r="F204" s="11" t="s">
        <v>354</v>
      </c>
      <c r="G204" s="11" t="s">
        <v>105</v>
      </c>
      <c r="H204" s="11" t="s">
        <v>106</v>
      </c>
      <c r="I204" s="11" t="s">
        <v>47</v>
      </c>
      <c r="J204" s="11" t="s">
        <v>335</v>
      </c>
      <c r="K204" s="11" t="s">
        <v>336</v>
      </c>
      <c r="L204" s="11" t="s">
        <v>159</v>
      </c>
    </row>
    <row r="205" spans="1:12" x14ac:dyDescent="0.25">
      <c r="A205" s="11" t="s">
        <v>32</v>
      </c>
      <c r="D205" s="11" t="s">
        <v>554</v>
      </c>
      <c r="E205" s="11" t="s">
        <v>339</v>
      </c>
      <c r="F205" s="11" t="s">
        <v>410</v>
      </c>
      <c r="G205" s="11" t="s">
        <v>103</v>
      </c>
      <c r="H205" s="11" t="s">
        <v>104</v>
      </c>
      <c r="I205" s="11" t="s">
        <v>47</v>
      </c>
      <c r="J205" s="11" t="s">
        <v>335</v>
      </c>
      <c r="K205" s="11" t="s">
        <v>336</v>
      </c>
      <c r="L205" s="11" t="s">
        <v>156</v>
      </c>
    </row>
    <row r="206" spans="1:12" x14ac:dyDescent="0.25">
      <c r="A206" s="11" t="s">
        <v>32</v>
      </c>
      <c r="D206" s="11" t="s">
        <v>555</v>
      </c>
      <c r="E206" s="11" t="s">
        <v>340</v>
      </c>
      <c r="F206" s="11" t="s">
        <v>410</v>
      </c>
      <c r="G206" s="11" t="s">
        <v>341</v>
      </c>
      <c r="H206" s="11" t="s">
        <v>342</v>
      </c>
      <c r="I206" s="11" t="s">
        <v>47</v>
      </c>
      <c r="J206" s="11" t="s">
        <v>114</v>
      </c>
      <c r="K206" s="11" t="s">
        <v>343</v>
      </c>
      <c r="L206" s="11" t="s">
        <v>157</v>
      </c>
    </row>
    <row r="207" spans="1:12" x14ac:dyDescent="0.25">
      <c r="A207" s="11" t="s">
        <v>32</v>
      </c>
      <c r="D207" s="11" t="s">
        <v>556</v>
      </c>
      <c r="E207" s="11" t="s">
        <v>340</v>
      </c>
      <c r="F207" s="11" t="s">
        <v>410</v>
      </c>
      <c r="G207" s="11" t="s">
        <v>87</v>
      </c>
      <c r="H207" s="11" t="s">
        <v>88</v>
      </c>
      <c r="I207" s="11" t="s">
        <v>47</v>
      </c>
      <c r="J207" s="11" t="s">
        <v>114</v>
      </c>
      <c r="K207" s="11" t="s">
        <v>343</v>
      </c>
      <c r="L207" s="11" t="s">
        <v>157</v>
      </c>
    </row>
    <row r="208" spans="1:12" x14ac:dyDescent="0.25">
      <c r="A208" s="11" t="s">
        <v>32</v>
      </c>
      <c r="D208" s="11" t="s">
        <v>557</v>
      </c>
      <c r="E208" s="11" t="s">
        <v>340</v>
      </c>
      <c r="F208" s="11" t="s">
        <v>410</v>
      </c>
      <c r="G208" s="11" t="s">
        <v>77</v>
      </c>
      <c r="H208" s="11" t="s">
        <v>78</v>
      </c>
      <c r="I208" s="11" t="s">
        <v>47</v>
      </c>
      <c r="J208" s="11" t="s">
        <v>114</v>
      </c>
      <c r="K208" s="11" t="s">
        <v>343</v>
      </c>
      <c r="L208" s="11" t="s">
        <v>43</v>
      </c>
    </row>
    <row r="209" spans="1:12" x14ac:dyDescent="0.25">
      <c r="A209" s="11" t="s">
        <v>32</v>
      </c>
      <c r="D209" s="11" t="s">
        <v>558</v>
      </c>
      <c r="E209" s="11" t="s">
        <v>340</v>
      </c>
      <c r="F209" s="11" t="s">
        <v>410</v>
      </c>
      <c r="G209" s="11" t="s">
        <v>69</v>
      </c>
      <c r="H209" s="11" t="s">
        <v>70</v>
      </c>
      <c r="I209" s="11" t="s">
        <v>47</v>
      </c>
      <c r="J209" s="11" t="s">
        <v>114</v>
      </c>
      <c r="K209" s="11" t="s">
        <v>343</v>
      </c>
      <c r="L209" s="11" t="s">
        <v>161</v>
      </c>
    </row>
    <row r="210" spans="1:12" x14ac:dyDescent="0.25">
      <c r="A210" s="11" t="s">
        <v>32</v>
      </c>
      <c r="D210" s="11" t="s">
        <v>559</v>
      </c>
      <c r="E210" s="11" t="s">
        <v>340</v>
      </c>
      <c r="F210" s="11" t="s">
        <v>410</v>
      </c>
      <c r="G210" s="11" t="s">
        <v>206</v>
      </c>
      <c r="H210" s="11" t="s">
        <v>207</v>
      </c>
      <c r="I210" s="11" t="s">
        <v>47</v>
      </c>
      <c r="J210" s="11" t="s">
        <v>114</v>
      </c>
      <c r="K210" s="11" t="s">
        <v>343</v>
      </c>
      <c r="L210" s="11" t="s">
        <v>161</v>
      </c>
    </row>
    <row r="211" spans="1:12" x14ac:dyDescent="0.25">
      <c r="A211" s="11" t="s">
        <v>32</v>
      </c>
      <c r="D211" s="11" t="s">
        <v>560</v>
      </c>
      <c r="E211" s="11" t="s">
        <v>340</v>
      </c>
      <c r="F211" s="11" t="s">
        <v>410</v>
      </c>
      <c r="G211" s="11" t="s">
        <v>54</v>
      </c>
      <c r="H211" s="11" t="s">
        <v>293</v>
      </c>
      <c r="I211" s="11" t="s">
        <v>47</v>
      </c>
      <c r="J211" s="11" t="s">
        <v>114</v>
      </c>
      <c r="K211" s="11" t="s">
        <v>343</v>
      </c>
      <c r="L211" s="11" t="s">
        <v>43</v>
      </c>
    </row>
    <row r="212" spans="1:12" x14ac:dyDescent="0.25">
      <c r="A212" s="11" t="s">
        <v>32</v>
      </c>
      <c r="D212" s="11" t="s">
        <v>561</v>
      </c>
      <c r="E212" s="11" t="s">
        <v>340</v>
      </c>
      <c r="F212" s="11" t="s">
        <v>410</v>
      </c>
      <c r="G212" s="11" t="s">
        <v>52</v>
      </c>
      <c r="H212" s="11" t="s">
        <v>53</v>
      </c>
      <c r="I212" s="11" t="s">
        <v>47</v>
      </c>
      <c r="J212" s="11" t="s">
        <v>114</v>
      </c>
      <c r="K212" s="11" t="s">
        <v>343</v>
      </c>
      <c r="L212" s="11" t="s">
        <v>163</v>
      </c>
    </row>
    <row r="213" spans="1:12" x14ac:dyDescent="0.25">
      <c r="A213" s="11" t="s">
        <v>32</v>
      </c>
      <c r="D213" s="11" t="s">
        <v>562</v>
      </c>
      <c r="E213" s="11" t="s">
        <v>340</v>
      </c>
      <c r="F213" s="11" t="s">
        <v>410</v>
      </c>
      <c r="G213" s="11" t="s">
        <v>48</v>
      </c>
      <c r="H213" s="11" t="s">
        <v>49</v>
      </c>
      <c r="I213" s="11" t="s">
        <v>47</v>
      </c>
      <c r="J213" s="11" t="s">
        <v>114</v>
      </c>
      <c r="K213" s="11" t="s">
        <v>343</v>
      </c>
      <c r="L213" s="11" t="s">
        <v>158</v>
      </c>
    </row>
    <row r="214" spans="1:12" x14ac:dyDescent="0.25">
      <c r="A214" s="11" t="s">
        <v>32</v>
      </c>
      <c r="D214" s="11" t="s">
        <v>563</v>
      </c>
      <c r="E214" s="11" t="s">
        <v>340</v>
      </c>
      <c r="F214" s="11" t="s">
        <v>410</v>
      </c>
      <c r="G214" s="11" t="s">
        <v>169</v>
      </c>
      <c r="H214" s="11" t="s">
        <v>170</v>
      </c>
      <c r="I214" s="11" t="s">
        <v>47</v>
      </c>
      <c r="J214" s="11" t="s">
        <v>114</v>
      </c>
      <c r="K214" s="11" t="s">
        <v>343</v>
      </c>
      <c r="L214" s="11" t="s">
        <v>564</v>
      </c>
    </row>
    <row r="215" spans="1:12" x14ac:dyDescent="0.25">
      <c r="A215" s="11" t="s">
        <v>32</v>
      </c>
      <c r="D215" s="11" t="s">
        <v>565</v>
      </c>
      <c r="E215" s="11" t="s">
        <v>339</v>
      </c>
      <c r="F215" s="11" t="s">
        <v>410</v>
      </c>
      <c r="G215" s="11" t="s">
        <v>226</v>
      </c>
      <c r="H215" s="11" t="s">
        <v>227</v>
      </c>
      <c r="I215" s="11" t="s">
        <v>201</v>
      </c>
      <c r="J215" s="11" t="s">
        <v>335</v>
      </c>
      <c r="K215" s="11" t="s">
        <v>336</v>
      </c>
      <c r="L215" s="11" t="s">
        <v>157</v>
      </c>
    </row>
    <row r="216" spans="1:12" x14ac:dyDescent="0.25">
      <c r="A216" s="11" t="s">
        <v>32</v>
      </c>
      <c r="D216" s="11" t="s">
        <v>566</v>
      </c>
      <c r="E216" s="11" t="s">
        <v>339</v>
      </c>
      <c r="F216" s="11" t="s">
        <v>410</v>
      </c>
      <c r="G216" s="11" t="s">
        <v>247</v>
      </c>
      <c r="H216" s="11" t="s">
        <v>248</v>
      </c>
      <c r="I216" s="11" t="s">
        <v>201</v>
      </c>
      <c r="J216" s="11" t="s">
        <v>335</v>
      </c>
      <c r="K216" s="11" t="s">
        <v>336</v>
      </c>
      <c r="L216" s="11" t="s">
        <v>158</v>
      </c>
    </row>
    <row r="217" spans="1:12" x14ac:dyDescent="0.25">
      <c r="A217" s="11" t="s">
        <v>32</v>
      </c>
      <c r="D217" s="11" t="s">
        <v>567</v>
      </c>
      <c r="E217" s="11" t="s">
        <v>339</v>
      </c>
      <c r="F217" s="11" t="s">
        <v>410</v>
      </c>
      <c r="G217" s="11" t="s">
        <v>228</v>
      </c>
      <c r="H217" s="11" t="s">
        <v>229</v>
      </c>
      <c r="I217" s="11" t="s">
        <v>201</v>
      </c>
      <c r="J217" s="11" t="s">
        <v>335</v>
      </c>
      <c r="K217" s="11" t="s">
        <v>336</v>
      </c>
      <c r="L217" s="11" t="s">
        <v>40</v>
      </c>
    </row>
    <row r="218" spans="1:12" x14ac:dyDescent="0.25">
      <c r="A218" s="11" t="s">
        <v>32</v>
      </c>
      <c r="D218" s="11" t="s">
        <v>568</v>
      </c>
      <c r="E218" s="11" t="s">
        <v>339</v>
      </c>
      <c r="F218" s="11" t="s">
        <v>410</v>
      </c>
      <c r="G218" s="11" t="s">
        <v>316</v>
      </c>
      <c r="H218" s="11" t="s">
        <v>317</v>
      </c>
      <c r="I218" s="11" t="s">
        <v>201</v>
      </c>
      <c r="J218" s="11" t="s">
        <v>335</v>
      </c>
      <c r="K218" s="11" t="s">
        <v>336</v>
      </c>
      <c r="L218" s="11" t="s">
        <v>157</v>
      </c>
    </row>
    <row r="219" spans="1:12" x14ac:dyDescent="0.25">
      <c r="A219" s="11" t="s">
        <v>32</v>
      </c>
      <c r="D219" s="11" t="s">
        <v>569</v>
      </c>
      <c r="E219" s="11" t="s">
        <v>339</v>
      </c>
      <c r="F219" s="11" t="s">
        <v>410</v>
      </c>
      <c r="G219" s="11" t="s">
        <v>152</v>
      </c>
      <c r="H219" s="11" t="s">
        <v>153</v>
      </c>
      <c r="I219" s="11" t="s">
        <v>47</v>
      </c>
      <c r="J219" s="11" t="s">
        <v>335</v>
      </c>
      <c r="K219" s="11" t="s">
        <v>336</v>
      </c>
      <c r="L219" s="11" t="s">
        <v>157</v>
      </c>
    </row>
    <row r="220" spans="1:12" x14ac:dyDescent="0.25">
      <c r="A220" s="11" t="s">
        <v>32</v>
      </c>
      <c r="D220" s="11" t="s">
        <v>570</v>
      </c>
      <c r="E220" s="11" t="s">
        <v>339</v>
      </c>
      <c r="F220" s="11" t="s">
        <v>410</v>
      </c>
      <c r="G220" s="11" t="s">
        <v>303</v>
      </c>
      <c r="H220" s="11" t="s">
        <v>304</v>
      </c>
      <c r="I220" s="11" t="s">
        <v>47</v>
      </c>
      <c r="J220" s="11" t="s">
        <v>335</v>
      </c>
      <c r="K220" s="11" t="s">
        <v>336</v>
      </c>
      <c r="L220" s="11" t="s">
        <v>157</v>
      </c>
    </row>
    <row r="221" spans="1:12" x14ac:dyDescent="0.25">
      <c r="A221" s="11" t="s">
        <v>32</v>
      </c>
      <c r="D221" s="11" t="s">
        <v>571</v>
      </c>
      <c r="E221" s="11" t="s">
        <v>339</v>
      </c>
      <c r="F221" s="11" t="s">
        <v>410</v>
      </c>
      <c r="G221" s="11" t="s">
        <v>117</v>
      </c>
      <c r="H221" s="11" t="s">
        <v>118</v>
      </c>
      <c r="I221" s="11" t="s">
        <v>47</v>
      </c>
      <c r="J221" s="11" t="s">
        <v>335</v>
      </c>
      <c r="K221" s="11" t="s">
        <v>336</v>
      </c>
      <c r="L221" s="11" t="s">
        <v>157</v>
      </c>
    </row>
    <row r="222" spans="1:12" x14ac:dyDescent="0.25">
      <c r="A222" s="11" t="s">
        <v>32</v>
      </c>
      <c r="D222" s="11" t="s">
        <v>572</v>
      </c>
      <c r="E222" s="11" t="s">
        <v>339</v>
      </c>
      <c r="F222" s="11" t="s">
        <v>410</v>
      </c>
      <c r="G222" s="11" t="s">
        <v>105</v>
      </c>
      <c r="H222" s="11" t="s">
        <v>106</v>
      </c>
      <c r="I222" s="11" t="s">
        <v>47</v>
      </c>
      <c r="J222" s="11" t="s">
        <v>335</v>
      </c>
      <c r="K222" s="11" t="s">
        <v>336</v>
      </c>
      <c r="L222" s="11" t="s">
        <v>157</v>
      </c>
    </row>
    <row r="223" spans="1:12" x14ac:dyDescent="0.25">
      <c r="A223" s="11" t="s">
        <v>32</v>
      </c>
      <c r="D223" s="11" t="s">
        <v>573</v>
      </c>
      <c r="E223" s="11" t="s">
        <v>344</v>
      </c>
      <c r="F223" s="11" t="s">
        <v>502</v>
      </c>
      <c r="G223" s="11" t="s">
        <v>87</v>
      </c>
      <c r="H223" s="11" t="s">
        <v>88</v>
      </c>
      <c r="I223" s="11" t="s">
        <v>47</v>
      </c>
      <c r="J223" s="11" t="s">
        <v>254</v>
      </c>
      <c r="K223" s="11" t="s">
        <v>345</v>
      </c>
      <c r="L223" s="11" t="s">
        <v>231</v>
      </c>
    </row>
    <row r="224" spans="1:12" x14ac:dyDescent="0.25">
      <c r="A224" s="11" t="s">
        <v>32</v>
      </c>
      <c r="D224" s="11" t="s">
        <v>574</v>
      </c>
      <c r="E224" s="11" t="s">
        <v>344</v>
      </c>
      <c r="F224" s="11" t="s">
        <v>502</v>
      </c>
      <c r="G224" s="11" t="s">
        <v>264</v>
      </c>
      <c r="H224" s="11" t="s">
        <v>265</v>
      </c>
      <c r="I224" s="11" t="s">
        <v>47</v>
      </c>
      <c r="J224" s="11" t="s">
        <v>254</v>
      </c>
      <c r="K224" s="11" t="s">
        <v>345</v>
      </c>
      <c r="L224" s="11" t="s">
        <v>158</v>
      </c>
    </row>
    <row r="225" spans="1:12" x14ac:dyDescent="0.25">
      <c r="A225" s="11" t="s">
        <v>32</v>
      </c>
      <c r="D225" s="11" t="s">
        <v>575</v>
      </c>
      <c r="E225" s="11" t="s">
        <v>344</v>
      </c>
      <c r="F225" s="11" t="s">
        <v>502</v>
      </c>
      <c r="G225" s="11" t="s">
        <v>77</v>
      </c>
      <c r="H225" s="11" t="s">
        <v>78</v>
      </c>
      <c r="I225" s="11" t="s">
        <v>47</v>
      </c>
      <c r="J225" s="11" t="s">
        <v>254</v>
      </c>
      <c r="K225" s="11" t="s">
        <v>345</v>
      </c>
      <c r="L225" s="11" t="s">
        <v>160</v>
      </c>
    </row>
    <row r="226" spans="1:12" x14ac:dyDescent="0.25">
      <c r="A226" s="11" t="s">
        <v>32</v>
      </c>
      <c r="D226" s="11" t="s">
        <v>576</v>
      </c>
      <c r="E226" s="11" t="s">
        <v>344</v>
      </c>
      <c r="F226" s="11" t="s">
        <v>502</v>
      </c>
      <c r="G226" s="11" t="s">
        <v>71</v>
      </c>
      <c r="H226" s="11" t="s">
        <v>72</v>
      </c>
      <c r="I226" s="11" t="s">
        <v>47</v>
      </c>
      <c r="J226" s="11" t="s">
        <v>254</v>
      </c>
      <c r="K226" s="11" t="s">
        <v>345</v>
      </c>
      <c r="L226" s="11" t="s">
        <v>157</v>
      </c>
    </row>
    <row r="227" spans="1:12" x14ac:dyDescent="0.25">
      <c r="A227" s="11" t="s">
        <v>32</v>
      </c>
      <c r="D227" s="11" t="s">
        <v>577</v>
      </c>
      <c r="E227" s="11" t="s">
        <v>344</v>
      </c>
      <c r="F227" s="11" t="s">
        <v>502</v>
      </c>
      <c r="G227" s="11" t="s">
        <v>59</v>
      </c>
      <c r="H227" s="11" t="s">
        <v>60</v>
      </c>
      <c r="I227" s="11" t="s">
        <v>47</v>
      </c>
      <c r="J227" s="11" t="s">
        <v>254</v>
      </c>
      <c r="K227" s="11" t="s">
        <v>345</v>
      </c>
      <c r="L227" s="11" t="s">
        <v>162</v>
      </c>
    </row>
    <row r="228" spans="1:12" x14ac:dyDescent="0.25">
      <c r="A228" s="11" t="s">
        <v>32</v>
      </c>
      <c r="D228" s="11" t="s">
        <v>578</v>
      </c>
      <c r="E228" s="11" t="s">
        <v>344</v>
      </c>
      <c r="F228" s="11" t="s">
        <v>502</v>
      </c>
      <c r="G228" s="11" t="s">
        <v>55</v>
      </c>
      <c r="H228" s="11" t="s">
        <v>56</v>
      </c>
      <c r="I228" s="11" t="s">
        <v>47</v>
      </c>
      <c r="J228" s="11" t="s">
        <v>254</v>
      </c>
      <c r="K228" s="11" t="s">
        <v>345</v>
      </c>
      <c r="L228" s="11" t="s">
        <v>157</v>
      </c>
    </row>
    <row r="229" spans="1:12" x14ac:dyDescent="0.25">
      <c r="A229" s="11" t="s">
        <v>32</v>
      </c>
      <c r="D229" s="11" t="s">
        <v>579</v>
      </c>
      <c r="E229" s="11" t="s">
        <v>344</v>
      </c>
      <c r="F229" s="11" t="s">
        <v>502</v>
      </c>
      <c r="G229" s="11" t="s">
        <v>266</v>
      </c>
      <c r="H229" s="11" t="s">
        <v>267</v>
      </c>
      <c r="I229" s="11" t="s">
        <v>47</v>
      </c>
      <c r="J229" s="11" t="s">
        <v>254</v>
      </c>
      <c r="K229" s="11" t="s">
        <v>345</v>
      </c>
      <c r="L229" s="11" t="s">
        <v>157</v>
      </c>
    </row>
    <row r="230" spans="1:12" x14ac:dyDescent="0.25">
      <c r="A230" s="11" t="s">
        <v>32</v>
      </c>
      <c r="D230" s="11" t="s">
        <v>580</v>
      </c>
      <c r="E230" s="11" t="s">
        <v>344</v>
      </c>
      <c r="F230" s="11" t="s">
        <v>502</v>
      </c>
      <c r="G230" s="11" t="s">
        <v>52</v>
      </c>
      <c r="H230" s="11" t="s">
        <v>53</v>
      </c>
      <c r="I230" s="11" t="s">
        <v>47</v>
      </c>
      <c r="J230" s="11" t="s">
        <v>254</v>
      </c>
      <c r="K230" s="11" t="s">
        <v>345</v>
      </c>
      <c r="L230" s="11" t="s">
        <v>157</v>
      </c>
    </row>
    <row r="231" spans="1:12" x14ac:dyDescent="0.25">
      <c r="A231" s="11" t="s">
        <v>32</v>
      </c>
      <c r="D231" s="11" t="s">
        <v>581</v>
      </c>
      <c r="E231" s="11" t="s">
        <v>344</v>
      </c>
      <c r="F231" s="11" t="s">
        <v>502</v>
      </c>
      <c r="G231" s="11" t="s">
        <v>294</v>
      </c>
      <c r="H231" s="11" t="s">
        <v>295</v>
      </c>
      <c r="I231" s="11" t="s">
        <v>47</v>
      </c>
      <c r="J231" s="11" t="s">
        <v>254</v>
      </c>
      <c r="K231" s="11" t="s">
        <v>345</v>
      </c>
      <c r="L231" s="11" t="s">
        <v>40</v>
      </c>
    </row>
    <row r="232" spans="1:12" x14ac:dyDescent="0.25">
      <c r="A232" s="11" t="s">
        <v>32</v>
      </c>
      <c r="D232" s="11" t="s">
        <v>582</v>
      </c>
      <c r="E232" s="11" t="s">
        <v>344</v>
      </c>
      <c r="F232" s="11" t="s">
        <v>502</v>
      </c>
      <c r="G232" s="11" t="s">
        <v>214</v>
      </c>
      <c r="H232" s="11" t="s">
        <v>215</v>
      </c>
      <c r="I232" s="11" t="s">
        <v>47</v>
      </c>
      <c r="J232" s="11" t="s">
        <v>254</v>
      </c>
      <c r="K232" s="11" t="s">
        <v>345</v>
      </c>
      <c r="L232" s="11" t="s">
        <v>157</v>
      </c>
    </row>
    <row r="233" spans="1:12" x14ac:dyDescent="0.25">
      <c r="A233" s="11" t="s">
        <v>32</v>
      </c>
      <c r="D233" s="11" t="s">
        <v>583</v>
      </c>
      <c r="E233" s="11" t="s">
        <v>344</v>
      </c>
      <c r="F233" s="11" t="s">
        <v>502</v>
      </c>
      <c r="G233" s="11" t="s">
        <v>346</v>
      </c>
      <c r="H233" s="11" t="s">
        <v>347</v>
      </c>
      <c r="I233" s="11" t="s">
        <v>47</v>
      </c>
      <c r="J233" s="11" t="s">
        <v>254</v>
      </c>
      <c r="K233" s="11" t="s">
        <v>345</v>
      </c>
      <c r="L233" s="11" t="s">
        <v>157</v>
      </c>
    </row>
    <row r="234" spans="1:12" x14ac:dyDescent="0.25">
      <c r="A234" s="11" t="s">
        <v>32</v>
      </c>
      <c r="D234" s="11" t="s">
        <v>584</v>
      </c>
      <c r="E234" s="11" t="s">
        <v>344</v>
      </c>
      <c r="F234" s="11" t="s">
        <v>502</v>
      </c>
      <c r="G234" s="11" t="s">
        <v>218</v>
      </c>
      <c r="H234" s="11" t="s">
        <v>219</v>
      </c>
      <c r="I234" s="11" t="s">
        <v>47</v>
      </c>
      <c r="J234" s="11" t="s">
        <v>254</v>
      </c>
      <c r="K234" s="11" t="s">
        <v>345</v>
      </c>
      <c r="L234" s="11" t="s">
        <v>157</v>
      </c>
    </row>
    <row r="235" spans="1:12" x14ac:dyDescent="0.25">
      <c r="A235" s="11" t="s">
        <v>32</v>
      </c>
      <c r="D235" s="11" t="s">
        <v>585</v>
      </c>
      <c r="E235" s="11" t="s">
        <v>234</v>
      </c>
      <c r="F235" s="11" t="s">
        <v>354</v>
      </c>
      <c r="G235" s="11" t="s">
        <v>142</v>
      </c>
      <c r="H235" s="11" t="s">
        <v>143</v>
      </c>
      <c r="I235" s="11" t="s">
        <v>47</v>
      </c>
      <c r="J235" s="11" t="s">
        <v>237</v>
      </c>
      <c r="K235" s="11" t="s">
        <v>238</v>
      </c>
      <c r="L235" s="11" t="s">
        <v>158</v>
      </c>
    </row>
    <row r="236" spans="1:12" x14ac:dyDescent="0.25">
      <c r="A236" s="11" t="s">
        <v>32</v>
      </c>
      <c r="D236" s="11" t="s">
        <v>586</v>
      </c>
      <c r="E236" s="11" t="s">
        <v>234</v>
      </c>
      <c r="F236" s="11" t="s">
        <v>354</v>
      </c>
      <c r="G236" s="11" t="s">
        <v>140</v>
      </c>
      <c r="H236" s="11" t="s">
        <v>141</v>
      </c>
      <c r="I236" s="11" t="s">
        <v>47</v>
      </c>
      <c r="J236" s="11" t="s">
        <v>237</v>
      </c>
      <c r="K236" s="11" t="s">
        <v>238</v>
      </c>
      <c r="L236" s="11" t="s">
        <v>40</v>
      </c>
    </row>
    <row r="237" spans="1:12" x14ac:dyDescent="0.25">
      <c r="A237" s="11" t="s">
        <v>32</v>
      </c>
      <c r="D237" s="11" t="s">
        <v>587</v>
      </c>
      <c r="E237" s="11" t="s">
        <v>234</v>
      </c>
      <c r="F237" s="11" t="s">
        <v>354</v>
      </c>
      <c r="G237" s="11" t="s">
        <v>134</v>
      </c>
      <c r="H237" s="11" t="s">
        <v>135</v>
      </c>
      <c r="I237" s="11" t="s">
        <v>47</v>
      </c>
      <c r="J237" s="11" t="s">
        <v>237</v>
      </c>
      <c r="K237" s="11" t="s">
        <v>238</v>
      </c>
      <c r="L237" s="11" t="s">
        <v>157</v>
      </c>
    </row>
    <row r="238" spans="1:12" x14ac:dyDescent="0.25">
      <c r="A238" s="11" t="s">
        <v>32</v>
      </c>
      <c r="D238" s="11" t="s">
        <v>588</v>
      </c>
      <c r="E238" s="11" t="s">
        <v>234</v>
      </c>
      <c r="F238" s="11" t="s">
        <v>354</v>
      </c>
      <c r="G238" s="11" t="s">
        <v>119</v>
      </c>
      <c r="H238" s="11" t="s">
        <v>120</v>
      </c>
      <c r="I238" s="11" t="s">
        <v>47</v>
      </c>
      <c r="J238" s="11" t="s">
        <v>237</v>
      </c>
      <c r="K238" s="11" t="s">
        <v>238</v>
      </c>
      <c r="L238" s="11" t="s">
        <v>161</v>
      </c>
    </row>
    <row r="239" spans="1:12" x14ac:dyDescent="0.25">
      <c r="A239" s="11" t="s">
        <v>32</v>
      </c>
      <c r="D239" s="11" t="s">
        <v>589</v>
      </c>
      <c r="E239" s="11" t="s">
        <v>234</v>
      </c>
      <c r="F239" s="11" t="s">
        <v>354</v>
      </c>
      <c r="G239" s="11" t="s">
        <v>117</v>
      </c>
      <c r="H239" s="11" t="s">
        <v>118</v>
      </c>
      <c r="I239" s="11" t="s">
        <v>47</v>
      </c>
      <c r="J239" s="11" t="s">
        <v>237</v>
      </c>
      <c r="K239" s="11" t="s">
        <v>238</v>
      </c>
      <c r="L239" s="11" t="s">
        <v>158</v>
      </c>
    </row>
    <row r="240" spans="1:12" x14ac:dyDescent="0.25">
      <c r="A240" s="11" t="s">
        <v>32</v>
      </c>
      <c r="D240" s="11" t="s">
        <v>590</v>
      </c>
      <c r="E240" s="11" t="s">
        <v>234</v>
      </c>
      <c r="F240" s="11" t="s">
        <v>354</v>
      </c>
      <c r="G240" s="11" t="s">
        <v>69</v>
      </c>
      <c r="H240" s="11" t="s">
        <v>70</v>
      </c>
      <c r="I240" s="11" t="s">
        <v>47</v>
      </c>
      <c r="J240" s="11" t="s">
        <v>237</v>
      </c>
      <c r="K240" s="11" t="s">
        <v>238</v>
      </c>
      <c r="L240" s="11" t="s">
        <v>231</v>
      </c>
    </row>
    <row r="241" spans="1:12" x14ac:dyDescent="0.25">
      <c r="A241" s="11" t="s">
        <v>32</v>
      </c>
      <c r="D241" s="11" t="s">
        <v>591</v>
      </c>
      <c r="E241" s="11" t="s">
        <v>234</v>
      </c>
      <c r="F241" s="11" t="s">
        <v>354</v>
      </c>
      <c r="G241" s="11" t="s">
        <v>206</v>
      </c>
      <c r="H241" s="11" t="s">
        <v>207</v>
      </c>
      <c r="I241" s="11" t="s">
        <v>47</v>
      </c>
      <c r="J241" s="11" t="s">
        <v>237</v>
      </c>
      <c r="K241" s="11" t="s">
        <v>238</v>
      </c>
      <c r="L241" s="11" t="s">
        <v>157</v>
      </c>
    </row>
    <row r="242" spans="1:12" x14ac:dyDescent="0.25">
      <c r="A242" s="11" t="s">
        <v>32</v>
      </c>
      <c r="D242" s="11" t="s">
        <v>592</v>
      </c>
      <c r="E242" s="11" t="s">
        <v>234</v>
      </c>
      <c r="F242" s="11" t="s">
        <v>354</v>
      </c>
      <c r="G242" s="11" t="s">
        <v>65</v>
      </c>
      <c r="H242" s="11" t="s">
        <v>66</v>
      </c>
      <c r="I242" s="11" t="s">
        <v>47</v>
      </c>
      <c r="J242" s="11" t="s">
        <v>237</v>
      </c>
      <c r="K242" s="11" t="s">
        <v>238</v>
      </c>
      <c r="L242" s="11" t="s">
        <v>157</v>
      </c>
    </row>
    <row r="243" spans="1:12" x14ac:dyDescent="0.25">
      <c r="A243" s="11" t="s">
        <v>32</v>
      </c>
      <c r="D243" s="11" t="s">
        <v>593</v>
      </c>
      <c r="E243" s="11" t="s">
        <v>234</v>
      </c>
      <c r="F243" s="11" t="s">
        <v>354</v>
      </c>
      <c r="G243" s="11" t="s">
        <v>132</v>
      </c>
      <c r="H243" s="11" t="s">
        <v>133</v>
      </c>
      <c r="I243" s="11" t="s">
        <v>47</v>
      </c>
      <c r="J243" s="11" t="s">
        <v>237</v>
      </c>
      <c r="K243" s="11" t="s">
        <v>238</v>
      </c>
      <c r="L243" s="11" t="s">
        <v>157</v>
      </c>
    </row>
    <row r="244" spans="1:12" x14ac:dyDescent="0.25">
      <c r="A244" s="11" t="s">
        <v>32</v>
      </c>
      <c r="D244" s="11" t="s">
        <v>594</v>
      </c>
      <c r="E244" s="11" t="s">
        <v>234</v>
      </c>
      <c r="F244" s="11" t="s">
        <v>354</v>
      </c>
      <c r="G244" s="11" t="s">
        <v>128</v>
      </c>
      <c r="H244" s="11" t="s">
        <v>129</v>
      </c>
      <c r="I244" s="11" t="s">
        <v>47</v>
      </c>
      <c r="J244" s="11" t="s">
        <v>237</v>
      </c>
      <c r="K244" s="11" t="s">
        <v>238</v>
      </c>
      <c r="L244" s="11" t="s">
        <v>160</v>
      </c>
    </row>
    <row r="245" spans="1:12" x14ac:dyDescent="0.25">
      <c r="A245" s="11" t="s">
        <v>32</v>
      </c>
      <c r="D245" s="11" t="s">
        <v>595</v>
      </c>
      <c r="E245" s="11" t="s">
        <v>234</v>
      </c>
      <c r="F245" s="11" t="s">
        <v>354</v>
      </c>
      <c r="G245" s="11" t="s">
        <v>309</v>
      </c>
      <c r="H245" s="11" t="s">
        <v>310</v>
      </c>
      <c r="I245" s="11" t="s">
        <v>47</v>
      </c>
      <c r="J245" s="11" t="s">
        <v>237</v>
      </c>
      <c r="K245" s="11" t="s">
        <v>238</v>
      </c>
      <c r="L245" s="11" t="s">
        <v>157</v>
      </c>
    </row>
    <row r="246" spans="1:12" x14ac:dyDescent="0.25">
      <c r="A246" s="11" t="s">
        <v>32</v>
      </c>
      <c r="D246" s="11" t="s">
        <v>596</v>
      </c>
      <c r="E246" s="11" t="s">
        <v>234</v>
      </c>
      <c r="F246" s="11" t="s">
        <v>354</v>
      </c>
      <c r="G246" s="11" t="s">
        <v>63</v>
      </c>
      <c r="H246" s="11" t="s">
        <v>64</v>
      </c>
      <c r="I246" s="11" t="s">
        <v>47</v>
      </c>
      <c r="J246" s="11" t="s">
        <v>237</v>
      </c>
      <c r="K246" s="11" t="s">
        <v>238</v>
      </c>
      <c r="L246" s="11" t="s">
        <v>231</v>
      </c>
    </row>
    <row r="247" spans="1:12" x14ac:dyDescent="0.25">
      <c r="A247" s="11" t="s">
        <v>32</v>
      </c>
      <c r="D247" s="11" t="s">
        <v>597</v>
      </c>
      <c r="E247" s="11" t="s">
        <v>234</v>
      </c>
      <c r="F247" s="11" t="s">
        <v>354</v>
      </c>
      <c r="G247" s="11" t="s">
        <v>348</v>
      </c>
      <c r="H247" s="11" t="s">
        <v>349</v>
      </c>
      <c r="I247" s="11" t="s">
        <v>47</v>
      </c>
      <c r="J247" s="11" t="s">
        <v>237</v>
      </c>
      <c r="K247" s="11" t="s">
        <v>238</v>
      </c>
      <c r="L247" s="11" t="s">
        <v>157</v>
      </c>
    </row>
    <row r="248" spans="1:12" x14ac:dyDescent="0.25">
      <c r="A248" s="11" t="s">
        <v>32</v>
      </c>
      <c r="D248" s="11" t="s">
        <v>598</v>
      </c>
      <c r="E248" s="11" t="s">
        <v>234</v>
      </c>
      <c r="F248" s="11" t="s">
        <v>354</v>
      </c>
      <c r="G248" s="11" t="s">
        <v>123</v>
      </c>
      <c r="H248" s="11" t="s">
        <v>124</v>
      </c>
      <c r="I248" s="11" t="s">
        <v>47</v>
      </c>
      <c r="J248" s="11" t="s">
        <v>237</v>
      </c>
      <c r="K248" s="11" t="s">
        <v>238</v>
      </c>
      <c r="L248" s="11" t="s">
        <v>160</v>
      </c>
    </row>
    <row r="249" spans="1:12" x14ac:dyDescent="0.25">
      <c r="A249" s="11" t="s">
        <v>32</v>
      </c>
      <c r="D249" s="11" t="s">
        <v>599</v>
      </c>
      <c r="E249" s="11" t="s">
        <v>234</v>
      </c>
      <c r="F249" s="11" t="s">
        <v>354</v>
      </c>
      <c r="G249" s="11" t="s">
        <v>350</v>
      </c>
      <c r="H249" s="11" t="s">
        <v>351</v>
      </c>
      <c r="I249" s="11" t="s">
        <v>47</v>
      </c>
      <c r="J249" s="11" t="s">
        <v>237</v>
      </c>
      <c r="K249" s="11" t="s">
        <v>238</v>
      </c>
      <c r="L249" s="11" t="s">
        <v>157</v>
      </c>
    </row>
    <row r="250" spans="1:12" x14ac:dyDescent="0.25">
      <c r="A250" s="11" t="s">
        <v>32</v>
      </c>
      <c r="D250" s="11" t="s">
        <v>600</v>
      </c>
      <c r="E250" s="11" t="s">
        <v>234</v>
      </c>
      <c r="F250" s="11" t="s">
        <v>354</v>
      </c>
      <c r="G250" s="11" t="s">
        <v>54</v>
      </c>
      <c r="H250" s="11" t="s">
        <v>293</v>
      </c>
      <c r="I250" s="11" t="s">
        <v>47</v>
      </c>
      <c r="J250" s="11" t="s">
        <v>237</v>
      </c>
      <c r="K250" s="11" t="s">
        <v>238</v>
      </c>
      <c r="L250" s="11" t="s">
        <v>160</v>
      </c>
    </row>
    <row r="251" spans="1:12" x14ac:dyDescent="0.25">
      <c r="A251" s="11" t="s">
        <v>32</v>
      </c>
      <c r="D251" s="11" t="s">
        <v>601</v>
      </c>
      <c r="E251" s="11" t="s">
        <v>289</v>
      </c>
      <c r="F251" s="11" t="s">
        <v>410</v>
      </c>
      <c r="G251" s="11" t="s">
        <v>119</v>
      </c>
      <c r="H251" s="11" t="s">
        <v>120</v>
      </c>
      <c r="I251" s="11" t="s">
        <v>47</v>
      </c>
      <c r="J251" s="11" t="s">
        <v>107</v>
      </c>
      <c r="K251" s="11" t="s">
        <v>167</v>
      </c>
      <c r="L251" s="11" t="s">
        <v>163</v>
      </c>
    </row>
    <row r="252" spans="1:12" x14ac:dyDescent="0.25">
      <c r="A252" s="11" t="s">
        <v>32</v>
      </c>
      <c r="D252" s="11" t="s">
        <v>602</v>
      </c>
      <c r="E252" s="11" t="s">
        <v>289</v>
      </c>
      <c r="F252" s="11" t="s">
        <v>410</v>
      </c>
      <c r="G252" s="11" t="s">
        <v>184</v>
      </c>
      <c r="H252" s="11" t="s">
        <v>185</v>
      </c>
      <c r="I252" s="11" t="s">
        <v>47</v>
      </c>
      <c r="J252" s="11" t="s">
        <v>107</v>
      </c>
      <c r="K252" s="11" t="s">
        <v>167</v>
      </c>
      <c r="L252" s="11" t="s">
        <v>40</v>
      </c>
    </row>
    <row r="253" spans="1:12" x14ac:dyDescent="0.25">
      <c r="A253" s="11" t="s">
        <v>32</v>
      </c>
      <c r="D253" s="11" t="s">
        <v>603</v>
      </c>
      <c r="E253" s="11" t="s">
        <v>289</v>
      </c>
      <c r="F253" s="11" t="s">
        <v>410</v>
      </c>
      <c r="G253" s="11" t="s">
        <v>75</v>
      </c>
      <c r="H253" s="11" t="s">
        <v>76</v>
      </c>
      <c r="I253" s="11" t="s">
        <v>47</v>
      </c>
      <c r="J253" s="11" t="s">
        <v>107</v>
      </c>
      <c r="K253" s="11" t="s">
        <v>167</v>
      </c>
      <c r="L253" s="11" t="s">
        <v>157</v>
      </c>
    </row>
    <row r="254" spans="1:12" x14ac:dyDescent="0.25">
      <c r="A254" s="11" t="s">
        <v>32</v>
      </c>
      <c r="D254" s="11" t="s">
        <v>604</v>
      </c>
      <c r="E254" s="11" t="s">
        <v>289</v>
      </c>
      <c r="F254" s="11" t="s">
        <v>410</v>
      </c>
      <c r="G254" s="11" t="s">
        <v>171</v>
      </c>
      <c r="H254" s="11" t="s">
        <v>172</v>
      </c>
      <c r="I254" s="11" t="s">
        <v>47</v>
      </c>
      <c r="J254" s="11" t="s">
        <v>107</v>
      </c>
      <c r="K254" s="11" t="s">
        <v>167</v>
      </c>
      <c r="L254" s="11" t="s">
        <v>157</v>
      </c>
    </row>
    <row r="255" spans="1:12" x14ac:dyDescent="0.25">
      <c r="A255" s="11" t="s">
        <v>32</v>
      </c>
      <c r="D255" s="11" t="s">
        <v>605</v>
      </c>
      <c r="E255" s="11" t="s">
        <v>344</v>
      </c>
      <c r="F255" s="11" t="s">
        <v>502</v>
      </c>
      <c r="G255" s="11" t="s">
        <v>91</v>
      </c>
      <c r="H255" s="11" t="s">
        <v>92</v>
      </c>
      <c r="I255" s="11" t="s">
        <v>47</v>
      </c>
      <c r="J255" s="11" t="s">
        <v>254</v>
      </c>
      <c r="K255" s="11" t="s">
        <v>345</v>
      </c>
      <c r="L255" s="11" t="s">
        <v>40</v>
      </c>
    </row>
    <row r="256" spans="1:12" x14ac:dyDescent="0.25">
      <c r="A256" s="11" t="s">
        <v>32</v>
      </c>
      <c r="D256" s="11" t="s">
        <v>606</v>
      </c>
      <c r="E256" s="11" t="s">
        <v>344</v>
      </c>
      <c r="F256" s="11" t="s">
        <v>502</v>
      </c>
      <c r="G256" s="11" t="s">
        <v>262</v>
      </c>
      <c r="H256" s="11" t="s">
        <v>263</v>
      </c>
      <c r="I256" s="11" t="s">
        <v>47</v>
      </c>
      <c r="J256" s="11" t="s">
        <v>254</v>
      </c>
      <c r="K256" s="11" t="s">
        <v>345</v>
      </c>
      <c r="L256" s="11" t="s">
        <v>162</v>
      </c>
    </row>
    <row r="257" spans="1:12" x14ac:dyDescent="0.25">
      <c r="A257" s="11" t="s">
        <v>32</v>
      </c>
      <c r="D257" s="11" t="s">
        <v>607</v>
      </c>
      <c r="E257" s="11" t="s">
        <v>344</v>
      </c>
      <c r="F257" s="11" t="s">
        <v>502</v>
      </c>
      <c r="G257" s="11" t="s">
        <v>220</v>
      </c>
      <c r="H257" s="11" t="s">
        <v>221</v>
      </c>
      <c r="I257" s="11" t="s">
        <v>47</v>
      </c>
      <c r="J257" s="11" t="s">
        <v>254</v>
      </c>
      <c r="K257" s="11" t="s">
        <v>345</v>
      </c>
      <c r="L257" s="11" t="s">
        <v>157</v>
      </c>
    </row>
    <row r="258" spans="1:12" x14ac:dyDescent="0.25">
      <c r="A258" s="11" t="s">
        <v>32</v>
      </c>
      <c r="D258" s="11" t="s">
        <v>608</v>
      </c>
      <c r="E258" s="11" t="s">
        <v>344</v>
      </c>
      <c r="F258" s="11" t="s">
        <v>502</v>
      </c>
      <c r="G258" s="11" t="s">
        <v>95</v>
      </c>
      <c r="H258" s="11" t="s">
        <v>96</v>
      </c>
      <c r="I258" s="11" t="s">
        <v>47</v>
      </c>
      <c r="J258" s="11" t="s">
        <v>254</v>
      </c>
      <c r="K258" s="11" t="s">
        <v>345</v>
      </c>
      <c r="L258" s="11" t="s">
        <v>157</v>
      </c>
    </row>
    <row r="259" spans="1:12" x14ac:dyDescent="0.25">
      <c r="A259" s="11" t="s">
        <v>32</v>
      </c>
      <c r="D259" s="11" t="s">
        <v>609</v>
      </c>
      <c r="E259" s="11" t="s">
        <v>344</v>
      </c>
      <c r="F259" s="11" t="s">
        <v>502</v>
      </c>
      <c r="G259" s="11" t="s">
        <v>97</v>
      </c>
      <c r="H259" s="11" t="s">
        <v>98</v>
      </c>
      <c r="I259" s="11" t="s">
        <v>47</v>
      </c>
      <c r="J259" s="11" t="s">
        <v>254</v>
      </c>
      <c r="K259" s="11" t="s">
        <v>345</v>
      </c>
      <c r="L259" s="11" t="s">
        <v>162</v>
      </c>
    </row>
    <row r="260" spans="1:12" x14ac:dyDescent="0.25">
      <c r="A260" s="11" t="s">
        <v>32</v>
      </c>
      <c r="D260" s="11" t="s">
        <v>610</v>
      </c>
      <c r="E260" s="11" t="s">
        <v>289</v>
      </c>
      <c r="F260" s="11" t="s">
        <v>410</v>
      </c>
      <c r="G260" s="11" t="s">
        <v>112</v>
      </c>
      <c r="H260" s="11" t="s">
        <v>113</v>
      </c>
      <c r="I260" s="11" t="s">
        <v>47</v>
      </c>
      <c r="J260" s="11" t="s">
        <v>107</v>
      </c>
      <c r="K260" s="11" t="s">
        <v>167</v>
      </c>
      <c r="L260" s="11" t="s">
        <v>157</v>
      </c>
    </row>
    <row r="261" spans="1:12" x14ac:dyDescent="0.25">
      <c r="A261" s="11" t="s">
        <v>32</v>
      </c>
      <c r="D261" s="11" t="s">
        <v>611</v>
      </c>
      <c r="E261" s="11" t="s">
        <v>289</v>
      </c>
      <c r="F261" s="11" t="s">
        <v>410</v>
      </c>
      <c r="G261" s="11" t="s">
        <v>173</v>
      </c>
      <c r="H261" s="11" t="s">
        <v>174</v>
      </c>
      <c r="I261" s="11" t="s">
        <v>47</v>
      </c>
      <c r="J261" s="11" t="s">
        <v>107</v>
      </c>
      <c r="K261" s="11" t="s">
        <v>167</v>
      </c>
      <c r="L261" s="11" t="s">
        <v>40</v>
      </c>
    </row>
    <row r="262" spans="1:12" x14ac:dyDescent="0.25">
      <c r="A262" s="11" t="s">
        <v>32</v>
      </c>
      <c r="D262" s="11" t="s">
        <v>612</v>
      </c>
      <c r="E262" s="11" t="s">
        <v>289</v>
      </c>
      <c r="F262" s="11" t="s">
        <v>410</v>
      </c>
      <c r="G262" s="11" t="s">
        <v>110</v>
      </c>
      <c r="H262" s="11" t="s">
        <v>111</v>
      </c>
      <c r="I262" s="11" t="s">
        <v>47</v>
      </c>
      <c r="J262" s="11" t="s">
        <v>107</v>
      </c>
      <c r="K262" s="11" t="s">
        <v>167</v>
      </c>
      <c r="L262" s="11" t="s">
        <v>40</v>
      </c>
    </row>
    <row r="263" spans="1:12" x14ac:dyDescent="0.25">
      <c r="A263" s="11" t="s">
        <v>32</v>
      </c>
      <c r="D263" s="11" t="s">
        <v>613</v>
      </c>
      <c r="E263" s="11" t="s">
        <v>289</v>
      </c>
      <c r="F263" s="11" t="s">
        <v>410</v>
      </c>
      <c r="G263" s="11" t="s">
        <v>175</v>
      </c>
      <c r="H263" s="11" t="s">
        <v>176</v>
      </c>
      <c r="I263" s="11" t="s">
        <v>47</v>
      </c>
      <c r="J263" s="11" t="s">
        <v>107</v>
      </c>
      <c r="K263" s="11" t="s">
        <v>167</v>
      </c>
      <c r="L263" s="11" t="s">
        <v>162</v>
      </c>
    </row>
    <row r="264" spans="1:12" x14ac:dyDescent="0.25">
      <c r="A264" s="11" t="s">
        <v>32</v>
      </c>
      <c r="D264" s="11" t="s">
        <v>41</v>
      </c>
      <c r="L264" s="11" t="s">
        <v>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 Table</vt:lpstr>
      <vt:lpstr>Report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Item Sales by Customer</dc:title>
  <dc:subject>Jet Basics</dc:subject>
  <dc:creator>Stephen J. Little</dc:creator>
  <dc:description>Item Sales by Customer over a date period.</dc:description>
  <cp:lastModifiedBy>Haseeb Tariq</cp:lastModifiedBy>
  <cp:lastPrinted>2011-06-29T23:53:03Z</cp:lastPrinted>
  <dcterms:created xsi:type="dcterms:W3CDTF">2011-06-29T00:57:10Z</dcterms:created>
  <dcterms:modified xsi:type="dcterms:W3CDTF">2023-09-04T10:24:36Z</dcterms:modified>
  <cp:category>Sales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Jet Reports Design Mode Active">
    <vt:bool>false</vt:bool>
  </property>
  <property fmtid="{D5CDD505-2E9C-101B-9397-08002B2CF9AE}" pid="3" name="Jet Reports Function Literals">
    <vt:lpwstr>,	;	,	{	}	[@[{0}]]	1033	19465</vt:lpwstr>
  </property>
</Properties>
</file>