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slicerCaches/slicerCache1.xml" ContentType="application/vnd.ms-excel.slicerCache+xml"/>
  <Override PartName="/xl/slicerCaches/slicerCache2.xml" ContentType="application/vnd.ms-excel.slicerCache+xml"/>
  <Override PartName="/xl/slicerCaches/slicerCache3.xml" ContentType="application/vnd.ms-excel.slicerCache+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drawings/drawing1.xml" ContentType="application/vnd.openxmlformats-officedocument.drawing+xml"/>
  <Override PartName="/xl/slicers/slicer1.xml" ContentType="application/vnd.ms-excel.slicer+xml"/>
  <Override PartName="/xl/tables/table1.xml" ContentType="application/vnd.openxmlformats-officedocument.spreadsheetml.table+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827"/>
  <workbookPr hidePivotFieldList="1" defaultThemeVersion="124226"/>
  <mc:AlternateContent xmlns:mc="http://schemas.openxmlformats.org/markup-compatibility/2006">
    <mc:Choice Requires="x15">
      <x15ac:absPath xmlns:x15ac="http://schemas.microsoft.com/office/spreadsheetml/2010/11/ac" url="https://globaldata365-my.sharepoint.com/personal/haseeb_tariq_globaldata365_com/Documents/Office Folder/Global Data 365/Sample Reports/Sample reports for NAV/NAV Sample Reports for Global Data 365/Jet Reports Pack of Reports/"/>
    </mc:Choice>
  </mc:AlternateContent>
  <xr:revisionPtr revIDLastSave="1" documentId="11_B5D65F9D0DEDEE813D42085783F87E51237002C1" xr6:coauthVersionLast="47" xr6:coauthVersionMax="47" xr10:uidLastSave="{A4A2B4FE-6D2D-4F64-90AD-1358DAD2BF11}"/>
  <bookViews>
    <workbookView xWindow="-110" yWindow="-110" windowWidth="19420" windowHeight="11500" xr2:uid="{00000000-000D-0000-FFFF-FFFF00000000}"/>
  </bookViews>
  <sheets>
    <sheet name="Pivot Table" sheetId="402" r:id="rId1"/>
    <sheet name="Report" sheetId="492" r:id="rId2"/>
    <sheet name="Sheet7" sheetId="489" state="veryHidden" r:id="rId3"/>
    <sheet name="Sheet8" sheetId="490" state="veryHidden" r:id="rId4"/>
    <sheet name="Sheet9" sheetId="491" state="veryHidden" r:id="rId5"/>
    <sheet name="Sheet1" sheetId="572" state="veryHidden" r:id="rId6"/>
    <sheet name="Sheet2" sheetId="573" state="veryHidden" r:id="rId7"/>
    <sheet name="Sheet4" sheetId="577" state="veryHidden" r:id="rId8"/>
  </sheets>
  <definedNames>
    <definedName name="Slicer_Account_Type">#N/A</definedName>
    <definedName name="Slicer_Income_Balance">#N/A</definedName>
    <definedName name="Slicer_Reconciliation_Account">#N/A</definedName>
  </definedNames>
  <calcPr calcId="191029"/>
  <pivotCaches>
    <pivotCache cacheId="85" r:id="rId9"/>
  </pivotCaches>
  <extLst>
    <ext xmlns:x14="http://schemas.microsoft.com/office/spreadsheetml/2009/9/main" uri="{BBE1A952-AA13-448e-AADC-164F8A28A991}">
      <x14:slicerCaches>
        <x14:slicerCache r:id="rId10"/>
        <x14:slicerCache r:id="rId11"/>
        <x14:slicerCache r:id="rId12"/>
      </x14:slicerCaches>
    </ext>
    <ext xmlns:x14="http://schemas.microsoft.com/office/spreadsheetml/2009/9/main" uri="{79F54976-1DA5-4618-B147-4CDE4B953A38}">
      <x14:workbookPr/>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Z11" i="492" l="1"/>
  <c r="AA11" i="492"/>
  <c r="AB11" i="492"/>
  <c r="AC11" i="492"/>
  <c r="P232" i="492"/>
  <c r="O232" i="492"/>
  <c r="N232" i="492"/>
  <c r="M232" i="492"/>
  <c r="J232" i="492"/>
  <c r="D8" i="492"/>
  <c r="D8" i="402" s="1"/>
  <c r="D5" i="492"/>
  <c r="D5" i="402" s="1"/>
  <c r="C8" i="402"/>
  <c r="D7" i="402"/>
  <c r="C7" i="402"/>
  <c r="D6" i="402"/>
  <c r="C6" i="402"/>
  <c r="C5" i="402"/>
  <c r="J3" i="402"/>
</calcChain>
</file>

<file path=xl/sharedStrings.xml><?xml version="1.0" encoding="utf-8"?>
<sst xmlns="http://schemas.openxmlformats.org/spreadsheetml/2006/main" count="9329" uniqueCount="1453">
  <si>
    <t>Date Range</t>
  </si>
  <si>
    <t>Headers</t>
  </si>
  <si>
    <t>Value</t>
  </si>
  <si>
    <t>Option</t>
  </si>
  <si>
    <t>Fields</t>
  </si>
  <si>
    <t>Related Table</t>
  </si>
  <si>
    <t>Relation</t>
  </si>
  <si>
    <t>Table</t>
  </si>
  <si>
    <t>Auto+Hide+Values</t>
  </si>
  <si>
    <t>hide</t>
  </si>
  <si>
    <t>No.</t>
  </si>
  <si>
    <t>Start Date</t>
  </si>
  <si>
    <t>End Date</t>
  </si>
  <si>
    <t>Name</t>
  </si>
  <si>
    <t>Grand Total</t>
  </si>
  <si>
    <t>G/L Entry</t>
  </si>
  <si>
    <t>G/L Account</t>
  </si>
  <si>
    <t>Account Type</t>
  </si>
  <si>
    <t>Balance</t>
  </si>
  <si>
    <t>Blocked</t>
  </si>
  <si>
    <t>Budget Filter</t>
  </si>
  <si>
    <t>Date Filter</t>
  </si>
  <si>
    <t>Debit/Credit</t>
  </si>
  <si>
    <t>Global Dimension 1 Filter</t>
  </si>
  <si>
    <t>Global Dimension 2 Filter</t>
  </si>
  <si>
    <t>Income/Balance</t>
  </si>
  <si>
    <t>Indentation</t>
  </si>
  <si>
    <t>Net Change</t>
  </si>
  <si>
    <t>Reconciliation Account</t>
  </si>
  <si>
    <t>Search Name</t>
  </si>
  <si>
    <t>Totaling</t>
  </si>
  <si>
    <t>AutoTable</t>
  </si>
  <si>
    <t>Fit</t>
  </si>
  <si>
    <t>AutoTable+Fit</t>
  </si>
  <si>
    <t>Begin-Total</t>
  </si>
  <si>
    <t>Both</t>
  </si>
  <si>
    <t>Balance Sheet</t>
  </si>
  <si>
    <t>ASSETS</t>
  </si>
  <si>
    <t>Current Assets</t>
  </si>
  <si>
    <t>CURRENT ASSETS</t>
  </si>
  <si>
    <t>Liquid Assets</t>
  </si>
  <si>
    <t>LIQUID ASSETS</t>
  </si>
  <si>
    <t>Posting</t>
  </si>
  <si>
    <t>Cash</t>
  </si>
  <si>
    <t>CASH</t>
  </si>
  <si>
    <t>Total</t>
  </si>
  <si>
    <t>Current Assets, Total</t>
  </si>
  <si>
    <t>Short-term Liabilities</t>
  </si>
  <si>
    <t>Revolving Credit</t>
  </si>
  <si>
    <t>Accounts Payable</t>
  </si>
  <si>
    <t>Personnel-related Items</t>
  </si>
  <si>
    <t>Other Liabilities</t>
  </si>
  <si>
    <t>Short-term Liabilities, Total</t>
  </si>
  <si>
    <t>Fixed Assets</t>
  </si>
  <si>
    <t>TOTAL ASSETS</t>
  </si>
  <si>
    <t>LIABILITIES AND EQUITY</t>
  </si>
  <si>
    <t>Total Liabilities</t>
  </si>
  <si>
    <t>TOTAL LIABILITIES AND EQUITY</t>
  </si>
  <si>
    <t>Vendors, Domestic</t>
  </si>
  <si>
    <t>Vendors, Foreign</t>
  </si>
  <si>
    <t>Retained Earnings</t>
  </si>
  <si>
    <t>RETAINED EARNINGS</t>
  </si>
  <si>
    <t>FALSE</t>
  </si>
  <si>
    <t>11200</t>
  </si>
  <si>
    <t>13200</t>
  </si>
  <si>
    <t>14200</t>
  </si>
  <si>
    <t>22300</t>
  </si>
  <si>
    <t>22400</t>
  </si>
  <si>
    <t>30200</t>
  </si>
  <si>
    <t>13100</t>
  </si>
  <si>
    <t>14100</t>
  </si>
  <si>
    <t>Bank Currencies</t>
  </si>
  <si>
    <t>BANK CURRENCIES</t>
  </si>
  <si>
    <t>Bank Operations Cash</t>
  </si>
  <si>
    <t>BANK OPERATIONS CASH</t>
  </si>
  <si>
    <t>Bonds</t>
  </si>
  <si>
    <t>BONDS</t>
  </si>
  <si>
    <t>Customers Domestic</t>
  </si>
  <si>
    <t>CUSTOMERS DOMESTIC</t>
  </si>
  <si>
    <t>Customers, Foreign</t>
  </si>
  <si>
    <t>CUSTOMERS, FOREIGN</t>
  </si>
  <si>
    <t>Accrued Interest</t>
  </si>
  <si>
    <t>ACCRUED INTEREST</t>
  </si>
  <si>
    <t>Other Receivables</t>
  </si>
  <si>
    <t>OTHER RECEIVABLES</t>
  </si>
  <si>
    <t>Resale Items</t>
  </si>
  <si>
    <t>RESALE ITEMS</t>
  </si>
  <si>
    <t>Finished Goods</t>
  </si>
  <si>
    <t>FINISHED GOODS</t>
  </si>
  <si>
    <t>Raw Materials</t>
  </si>
  <si>
    <t>RAW MATERIALS</t>
  </si>
  <si>
    <t>Primo Inventory</t>
  </si>
  <si>
    <t>PRIMO INVENTORY</t>
  </si>
  <si>
    <t>WIP Account, Finished goods</t>
  </si>
  <si>
    <t>WIP ACCOUNT, FINISHED GOODS</t>
  </si>
  <si>
    <t>Vehicles</t>
  </si>
  <si>
    <t>VEHICLES</t>
  </si>
  <si>
    <t>Increases during the Year</t>
  </si>
  <si>
    <t>INCREASES DURING THE YEAR</t>
  </si>
  <si>
    <t>Accum. Depreciation, Vehicles</t>
  </si>
  <si>
    <t>ACCUM. DEPRECIATION, VEHICLES</t>
  </si>
  <si>
    <t>Operating Equipment</t>
  </si>
  <si>
    <t>OPERATING EQUIPMENT</t>
  </si>
  <si>
    <t>Accum. Depr., Oper. Equip.</t>
  </si>
  <si>
    <t>ACCUM. DEPR., OPER. EQUIP.</t>
  </si>
  <si>
    <t>Land and Buildings</t>
  </si>
  <si>
    <t>LAND AND BUILDINGS</t>
  </si>
  <si>
    <t>Accum. Depreciation, Buildings</t>
  </si>
  <si>
    <t>ACCUM. DEPRECIATION, BUILDINGS</t>
  </si>
  <si>
    <t>REVOLVING CREDIT</t>
  </si>
  <si>
    <t>VENDORS, DOMESTIC</t>
  </si>
  <si>
    <t>VENDORS, FOREIGN</t>
  </si>
  <si>
    <t>Federal Withholding Payable</t>
  </si>
  <si>
    <t>FEDERAL WITHHOLDING PAYABLE</t>
  </si>
  <si>
    <t>Payroll Taxes Payable</t>
  </si>
  <si>
    <t>PAYROLL TAXES PAYABLE</t>
  </si>
  <si>
    <t>Vacation Compensation Payable</t>
  </si>
  <si>
    <t>VACATION COMPENSATION PAYABLE</t>
  </si>
  <si>
    <t>Corporate Taxes Payable</t>
  </si>
  <si>
    <t>CORPORATE TAXES PAYABLE</t>
  </si>
  <si>
    <t>Long-term Bank Loans</t>
  </si>
  <si>
    <t>LONG-TERM BANK LOANS</t>
  </si>
  <si>
    <t>Mortgage</t>
  </si>
  <si>
    <t>MORTGAGE</t>
  </si>
  <si>
    <t>Deferred Taxes</t>
  </si>
  <si>
    <t>DEFERRED TAXES</t>
  </si>
  <si>
    <t>Capital Stock</t>
  </si>
  <si>
    <t>CAPITAL STOCK</t>
  </si>
  <si>
    <t>Fuel Tax</t>
  </si>
  <si>
    <t>FUEL TAX</t>
  </si>
  <si>
    <t>11400</t>
  </si>
  <si>
    <t>11500</t>
  </si>
  <si>
    <t>11600</t>
  </si>
  <si>
    <t>12100</t>
  </si>
  <si>
    <t>13300</t>
  </si>
  <si>
    <t>13350</t>
  </si>
  <si>
    <t>14300</t>
  </si>
  <si>
    <t>14400</t>
  </si>
  <si>
    <t>14600</t>
  </si>
  <si>
    <t>16200</t>
  </si>
  <si>
    <t>16210</t>
  </si>
  <si>
    <t>16300</t>
  </si>
  <si>
    <t>17100</t>
  </si>
  <si>
    <t>17110</t>
  </si>
  <si>
    <t>17200</t>
  </si>
  <si>
    <t>18100</t>
  </si>
  <si>
    <t>18110</t>
  </si>
  <si>
    <t>18200</t>
  </si>
  <si>
    <t>22100</t>
  </si>
  <si>
    <t>22700</t>
  </si>
  <si>
    <t>23100</t>
  </si>
  <si>
    <t>23200</t>
  </si>
  <si>
    <t>23300</t>
  </si>
  <si>
    <t>23800</t>
  </si>
  <si>
    <t>24300</t>
  </si>
  <si>
    <t>25100</t>
  </si>
  <si>
    <t>25200</t>
  </si>
  <si>
    <t>25300</t>
  </si>
  <si>
    <t>30100</t>
  </si>
  <si>
    <t>63400</t>
  </si>
  <si>
    <t>Liquid Assets, Total</t>
  </si>
  <si>
    <t>LIQUID ASSETS, TOTAL</t>
  </si>
  <si>
    <t>End-Total</t>
  </si>
  <si>
    <t>Securities</t>
  </si>
  <si>
    <t>SECURITIES</t>
  </si>
  <si>
    <t>Other Marketable Securities</t>
  </si>
  <si>
    <t>OTHER MARKETABLE SECURITIES</t>
  </si>
  <si>
    <t>Securities, Total</t>
  </si>
  <si>
    <t>SECURITIES, TOTAL</t>
  </si>
  <si>
    <t>Accounts Receivable</t>
  </si>
  <si>
    <t>ACCOUNTS RECEIVABLE</t>
  </si>
  <si>
    <t>Accounts Receivable, Total</t>
  </si>
  <si>
    <t>ACCOUNTS RECEIVABLE, TOTAL</t>
  </si>
  <si>
    <t>Purchase Prepayments</t>
  </si>
  <si>
    <t>PURCHASE PREPAYMENTS</t>
  </si>
  <si>
    <t>Vendor Prepayments</t>
  </si>
  <si>
    <t>VENDOR PREPAYMENTS</t>
  </si>
  <si>
    <t>Vendor Prepayments Tax 10%</t>
  </si>
  <si>
    <t>VENDOR PREPAYMENTS TAX 10%</t>
  </si>
  <si>
    <t>Vendor Prepayments Tax 25%</t>
  </si>
  <si>
    <t>VENDOR PREPAYMENTS TAX 25%</t>
  </si>
  <si>
    <t>Purchase Prepayments, Total</t>
  </si>
  <si>
    <t>PURCHASE PREPAYMENTS, TOTAL</t>
  </si>
  <si>
    <t>Inventory</t>
  </si>
  <si>
    <t>INVENTORY</t>
  </si>
  <si>
    <t>Resale Items (Interim)</t>
  </si>
  <si>
    <t>RESALE ITEMS (INTERIM)</t>
  </si>
  <si>
    <t>Cost of Resale Sold (Interim)</t>
  </si>
  <si>
    <t>COST OF RESALE SOLD (INTERIM)</t>
  </si>
  <si>
    <t>Finished Goods (Interim)</t>
  </si>
  <si>
    <t>FINISHED GOODS (INTERIM)</t>
  </si>
  <si>
    <t>Raw Materials (Interim)</t>
  </si>
  <si>
    <t>RAW MATERIALS (INTERIM)</t>
  </si>
  <si>
    <t>Cost of Raw Mat.Sold (Interim)</t>
  </si>
  <si>
    <t>COST OF RAW MAT.SOLD (INTERIM)</t>
  </si>
  <si>
    <t>Inventory, Total</t>
  </si>
  <si>
    <t>INVENTORY, TOTAL</t>
  </si>
  <si>
    <t>Job WIP</t>
  </si>
  <si>
    <t>JOB WIP</t>
  </si>
  <si>
    <t>WIP Sales</t>
  </si>
  <si>
    <t>WIP SALES</t>
  </si>
  <si>
    <t>WIP Job Sales</t>
  </si>
  <si>
    <t>WIP JOB SALES</t>
  </si>
  <si>
    <t>Invoiced Job Sales</t>
  </si>
  <si>
    <t>INVOICED JOB SALES</t>
  </si>
  <si>
    <t>WIP Sales, Total</t>
  </si>
  <si>
    <t>WIP SALES, TOTAL</t>
  </si>
  <si>
    <t>Customers, Intercompany</t>
  </si>
  <si>
    <t>CUSTOMERS, INTERCOMPANY</t>
  </si>
  <si>
    <t>WIP Costs</t>
  </si>
  <si>
    <t>WIP COSTS</t>
  </si>
  <si>
    <t>WIP Job Costs</t>
  </si>
  <si>
    <t>WIP JOB COSTS</t>
  </si>
  <si>
    <t>Accrued Job Costs</t>
  </si>
  <si>
    <t>ACCRUED JOB COSTS</t>
  </si>
  <si>
    <t>WIP Costs, Total</t>
  </si>
  <si>
    <t>WIP COSTS, TOTAL</t>
  </si>
  <si>
    <t>Job WIP, Total</t>
  </si>
  <si>
    <t>JOB WIP, TOTAL</t>
  </si>
  <si>
    <t>CURRENT ASSETS, TOTAL</t>
  </si>
  <si>
    <t>FIXED ASSETS</t>
  </si>
  <si>
    <t>Decreases during the Year</t>
  </si>
  <si>
    <t>DECREASES DURING THE YEAR</t>
  </si>
  <si>
    <t>Vehicles, Total</t>
  </si>
  <si>
    <t>VEHICLES, TOTAL</t>
  </si>
  <si>
    <t>Operating Equipment, Total</t>
  </si>
  <si>
    <t>OPERATING EQUIPMENT, TOTAL</t>
  </si>
  <si>
    <t>Land and Buildings, Total</t>
  </si>
  <si>
    <t>LAND AND BUILDINGS, TOTAL</t>
  </si>
  <si>
    <t>Fixed Assets, Total</t>
  </si>
  <si>
    <t>FIXED ASSETS, TOTAL</t>
  </si>
  <si>
    <t>Heading</t>
  </si>
  <si>
    <t>Liabilities</t>
  </si>
  <si>
    <t>LIABILITIES</t>
  </si>
  <si>
    <t>SHORT-TERM LIABILITIES</t>
  </si>
  <si>
    <t>Sales Prepayments</t>
  </si>
  <si>
    <t>SALES PREPAYMENTS</t>
  </si>
  <si>
    <t>Customer Prepayments</t>
  </si>
  <si>
    <t>CUSTOMER PREPAYMENTS</t>
  </si>
  <si>
    <t>Customer Prepayments Tax 10%</t>
  </si>
  <si>
    <t>CUSTOMER PREPAYMENTS TAX 10%</t>
  </si>
  <si>
    <t>Customer Prepayments Tax 25%</t>
  </si>
  <si>
    <t>CUSTOMER PREPAYMENTS TAX 25%</t>
  </si>
  <si>
    <t>Sales Prepayments, Total</t>
  </si>
  <si>
    <t>SALES PREPAYMENTS, TOTAL</t>
  </si>
  <si>
    <t>ACCOUNTS PAYABLE</t>
  </si>
  <si>
    <t>Vendors, Intercompany</t>
  </si>
  <si>
    <t>VENDORS, INTERCOMPANY</t>
  </si>
  <si>
    <t>Accounts Payable, Total</t>
  </si>
  <si>
    <t>ACCOUNTS PAYABLE, TOTAL</t>
  </si>
  <si>
    <t>Inv. Adjmt. (Interim)</t>
  </si>
  <si>
    <t>INV. ADJMT. (INTERIM)</t>
  </si>
  <si>
    <t>Inv. Adjmt. (Interim), Raw Mat</t>
  </si>
  <si>
    <t>INV. ADJMT. (INTERIM), RAW MAT</t>
  </si>
  <si>
    <t>Inv. Adjmt. (Interim), Retail</t>
  </si>
  <si>
    <t>INV. ADJMT. (INTERIM), RETAIL</t>
  </si>
  <si>
    <t>Inv. Adjmt. (Interim), Total</t>
  </si>
  <si>
    <t>INV. ADJMT. (INTERIM), TOTAL</t>
  </si>
  <si>
    <t>Taxes Payables</t>
  </si>
  <si>
    <t>TAXES PAYABLES</t>
  </si>
  <si>
    <t>Purchase Tax</t>
  </si>
  <si>
    <t>PURCHASE TAX</t>
  </si>
  <si>
    <t>Taxes Payables, Total</t>
  </si>
  <si>
    <t>TAXES PAYABLES, TOTAL</t>
  </si>
  <si>
    <t>Prepaid Service Contracts</t>
  </si>
  <si>
    <t>PREPAID SERVICE CONTRACTS</t>
  </si>
  <si>
    <t>Prepaid Hardware Contracts</t>
  </si>
  <si>
    <t>PREPAID HARDWARE CONTRACTS</t>
  </si>
  <si>
    <t>Prepaid Software Contracts</t>
  </si>
  <si>
    <t>PREPAID SOFTWARE CONTRACTS</t>
  </si>
  <si>
    <t>PERSONNEL-RELATED ITEMS</t>
  </si>
  <si>
    <t>Accrued Salaries &amp; Wages</t>
  </si>
  <si>
    <t>ACCRUED SALARIES &amp; WAGES</t>
  </si>
  <si>
    <t>Employee Benefits Payable</t>
  </si>
  <si>
    <t>EMPLOYEE BENEFITS PAYABLE</t>
  </si>
  <si>
    <t>Garnishment Payable</t>
  </si>
  <si>
    <t>GARNISHMENT PAYABLE</t>
  </si>
  <si>
    <t>Total Personnel-related Items</t>
  </si>
  <si>
    <t>TOTAL PERSONNEL-RELATED ITEMS</t>
  </si>
  <si>
    <t>OTHER LIABILITIES</t>
  </si>
  <si>
    <t>Dividends for the Fiscal Year</t>
  </si>
  <si>
    <t>DIVIDENDS FOR THE FISCAL YEAR</t>
  </si>
  <si>
    <t>Other Liabilities, Total</t>
  </si>
  <si>
    <t>OTHER LIABILITIES, TOTAL</t>
  </si>
  <si>
    <t>SHORT-TERM LIABILITIES, TOTAL</t>
  </si>
  <si>
    <t>Long-term Liabilities</t>
  </si>
  <si>
    <t>LONG-TERM LIABILITIES</t>
  </si>
  <si>
    <t>Long-term Liabilities, Total</t>
  </si>
  <si>
    <t>LONG-TERM LIABILITIES, TOTAL</t>
  </si>
  <si>
    <t>TOTAL LIABILITIES</t>
  </si>
  <si>
    <t>EQUITY</t>
  </si>
  <si>
    <t>Net Income for the Year</t>
  </si>
  <si>
    <t>NET INCOME FOR THE YEAR</t>
  </si>
  <si>
    <t>Total Stockholder's Equity</t>
  </si>
  <si>
    <t>TOTAL STOCKHOLDER'S EQUITY</t>
  </si>
  <si>
    <t>GROSS PROFIT</t>
  </si>
  <si>
    <t>10000</t>
  </si>
  <si>
    <t>11000</t>
  </si>
  <si>
    <t>11100</t>
  </si>
  <si>
    <t>11700</t>
  </si>
  <si>
    <t>12000</t>
  </si>
  <si>
    <t>12200</t>
  </si>
  <si>
    <t>12300</t>
  </si>
  <si>
    <t>13000</t>
  </si>
  <si>
    <t>13400</t>
  </si>
  <si>
    <t>13500</t>
  </si>
  <si>
    <t>13510</t>
  </si>
  <si>
    <t>13520</t>
  </si>
  <si>
    <t>13530</t>
  </si>
  <si>
    <t>13540</t>
  </si>
  <si>
    <t>14000</t>
  </si>
  <si>
    <t>14101</t>
  </si>
  <si>
    <t>14102</t>
  </si>
  <si>
    <t>14201</t>
  </si>
  <si>
    <t>14301</t>
  </si>
  <si>
    <t>14302</t>
  </si>
  <si>
    <t>14500</t>
  </si>
  <si>
    <t>15000</t>
  </si>
  <si>
    <t>15010</t>
  </si>
  <si>
    <t>15011</t>
  </si>
  <si>
    <t>15012</t>
  </si>
  <si>
    <t>15100</t>
  </si>
  <si>
    <t>15200</t>
  </si>
  <si>
    <t>15230</t>
  </si>
  <si>
    <t>15231</t>
  </si>
  <si>
    <t>15232</t>
  </si>
  <si>
    <t>15240</t>
  </si>
  <si>
    <t>15300</t>
  </si>
  <si>
    <t>15950</t>
  </si>
  <si>
    <t>16000</t>
  </si>
  <si>
    <t>16100</t>
  </si>
  <si>
    <t>16220</t>
  </si>
  <si>
    <t>16400</t>
  </si>
  <si>
    <t>17000</t>
  </si>
  <si>
    <t>17120</t>
  </si>
  <si>
    <t>17300</t>
  </si>
  <si>
    <t>18000</t>
  </si>
  <si>
    <t>18120</t>
  </si>
  <si>
    <t>18300</t>
  </si>
  <si>
    <t>18950</t>
  </si>
  <si>
    <t>19950</t>
  </si>
  <si>
    <t>20000</t>
  </si>
  <si>
    <t>21000</t>
  </si>
  <si>
    <t>22000</t>
  </si>
  <si>
    <t>22150</t>
  </si>
  <si>
    <t>22160</t>
  </si>
  <si>
    <t>22170</t>
  </si>
  <si>
    <t>22180</t>
  </si>
  <si>
    <t>22190</t>
  </si>
  <si>
    <t>22200</t>
  </si>
  <si>
    <t>22425</t>
  </si>
  <si>
    <t>22500</t>
  </si>
  <si>
    <t>22510</t>
  </si>
  <si>
    <t>22530</t>
  </si>
  <si>
    <t>22550</t>
  </si>
  <si>
    <t>22590</t>
  </si>
  <si>
    <t>22600</t>
  </si>
  <si>
    <t>22750</t>
  </si>
  <si>
    <t>22790</t>
  </si>
  <si>
    <t>22950</t>
  </si>
  <si>
    <t>22960</t>
  </si>
  <si>
    <t>22970</t>
  </si>
  <si>
    <t>23000</t>
  </si>
  <si>
    <t>23050</t>
  </si>
  <si>
    <t>23400</t>
  </si>
  <si>
    <t>23500</t>
  </si>
  <si>
    <t>23600</t>
  </si>
  <si>
    <t>23700</t>
  </si>
  <si>
    <t>23750</t>
  </si>
  <si>
    <t>23775</t>
  </si>
  <si>
    <t>23900</t>
  </si>
  <si>
    <t>24000</t>
  </si>
  <si>
    <t>24200</t>
  </si>
  <si>
    <t>24400</t>
  </si>
  <si>
    <t>24500</t>
  </si>
  <si>
    <t>25000</t>
  </si>
  <si>
    <t>25400</t>
  </si>
  <si>
    <t>25995</t>
  </si>
  <si>
    <t>30000</t>
  </si>
  <si>
    <t>30400</t>
  </si>
  <si>
    <t>30500</t>
  </si>
  <si>
    <t>39950</t>
  </si>
  <si>
    <t>59999</t>
  </si>
  <si>
    <t>70200</t>
  </si>
  <si>
    <t>0</t>
  </si>
  <si>
    <t>1</t>
  </si>
  <si>
    <t>=Start_Date</t>
  </si>
  <si>
    <t>=End_Date</t>
  </si>
  <si>
    <t>TRUE</t>
  </si>
  <si>
    <t>totaling</t>
  </si>
  <si>
    <t>11100..11700</t>
  </si>
  <si>
    <t>12000..12300</t>
  </si>
  <si>
    <t>13000..13400</t>
  </si>
  <si>
    <t>13500..13540</t>
  </si>
  <si>
    <t>14000..14500</t>
  </si>
  <si>
    <t>15010..15100</t>
  </si>
  <si>
    <t>15230..15240</t>
  </si>
  <si>
    <t>15000..15300</t>
  </si>
  <si>
    <t>11000..15950</t>
  </si>
  <si>
    <t>16100..16400</t>
  </si>
  <si>
    <t>17000..17300</t>
  </si>
  <si>
    <t>18000..18300</t>
  </si>
  <si>
    <t>16000..18950</t>
  </si>
  <si>
    <t>10000..19950</t>
  </si>
  <si>
    <t>22150..22190</t>
  </si>
  <si>
    <t>22200..22500</t>
  </si>
  <si>
    <t>22510..22590</t>
  </si>
  <si>
    <t>22600..22790</t>
  </si>
  <si>
    <t>23000..23900</t>
  </si>
  <si>
    <t>24000..24400</t>
  </si>
  <si>
    <t>22950..24500</t>
  </si>
  <si>
    <t>25000..25400</t>
  </si>
  <si>
    <t>22000..25995</t>
  </si>
  <si>
    <t>40000..99999</t>
  </si>
  <si>
    <t>30000..30500|40000..99999</t>
  </si>
  <si>
    <t>20000..39950|96000..99999</t>
  </si>
  <si>
    <t>40000..59999</t>
  </si>
  <si>
    <t xml:space="preserve"> Net Change</t>
  </si>
  <si>
    <t>Revenue</t>
  </si>
  <si>
    <t>REVENUE</t>
  </si>
  <si>
    <t>Income Statement</t>
  </si>
  <si>
    <t>Sales of Jobs</t>
  </si>
  <si>
    <t>SALES OF JOBS</t>
  </si>
  <si>
    <t>Sales, Other Job Expenses</t>
  </si>
  <si>
    <t>SALES, OTHER JOB EXPENSES</t>
  </si>
  <si>
    <t>Job Sales</t>
  </si>
  <si>
    <t>JOB SALES</t>
  </si>
  <si>
    <t>Total Sales of Jobs</t>
  </si>
  <si>
    <t>TOTAL SALES OF JOBS</t>
  </si>
  <si>
    <t>41000..41300</t>
  </si>
  <si>
    <t>Service Contract Sale</t>
  </si>
  <si>
    <t>SERVICE CONTRACT SALE</t>
  </si>
  <si>
    <t>Total Sale of Serv. Contracts</t>
  </si>
  <si>
    <t>TOTAL SALE OF SERV. CONTRACTS</t>
  </si>
  <si>
    <t>41400..41500</t>
  </si>
  <si>
    <t>Sales of Resources</t>
  </si>
  <si>
    <t>SALES OF RESOURCES</t>
  </si>
  <si>
    <t>Sales, Resources - Dom.</t>
  </si>
  <si>
    <t>SALES, RESOURCES - DOM.</t>
  </si>
  <si>
    <t>Sales, Resources - EU</t>
  </si>
  <si>
    <t>SALES, RESOURCES - EU</t>
  </si>
  <si>
    <t>Sales, Resources - Export</t>
  </si>
  <si>
    <t>SALES, RESOURCES - EXPORT</t>
  </si>
  <si>
    <t>Job Sales Adjmt., Resources</t>
  </si>
  <si>
    <t>JOB SALES ADJMT., RESOURCES</t>
  </si>
  <si>
    <t>Total Sales of Resources</t>
  </si>
  <si>
    <t>TOTAL SALES OF RESOURCES</t>
  </si>
  <si>
    <t>42000..42500</t>
  </si>
  <si>
    <t>Sales of Raw Materials</t>
  </si>
  <si>
    <t>SALES OF RAW MATERIALS</t>
  </si>
  <si>
    <t>Sales, Raw Materials - Dom.</t>
  </si>
  <si>
    <t>SALES, RAW MATERIALS - DOM.</t>
  </si>
  <si>
    <t>Sales, Raw Materials - EU</t>
  </si>
  <si>
    <t>SALES, RAW MATERIALS - EU</t>
  </si>
  <si>
    <t>Sales, Raw Materials - Export</t>
  </si>
  <si>
    <t>SALES, RAW MATERIALS - EXPORT</t>
  </si>
  <si>
    <t>Job Sales Adjmt., Raw Mat.</t>
  </si>
  <si>
    <t>JOB SALES ADJMT., RAW MAT.</t>
  </si>
  <si>
    <t>Total Sales of Raw Materials</t>
  </si>
  <si>
    <t>TOTAL SALES OF RAW MATERIALS</t>
  </si>
  <si>
    <t>43000..43500</t>
  </si>
  <si>
    <t>Sales of Retail</t>
  </si>
  <si>
    <t>SALES OF RETAIL</t>
  </si>
  <si>
    <t>Sales, Retail - Dom.</t>
  </si>
  <si>
    <t>SALES, RETAIL - DOM.</t>
  </si>
  <si>
    <t>Sales, Retail - EU</t>
  </si>
  <si>
    <t>SALES, RETAIL - EU</t>
  </si>
  <si>
    <t>Sales, Retail - Export</t>
  </si>
  <si>
    <t>SALES, RETAIL - EXPORT</t>
  </si>
  <si>
    <t>Job Sales Applied, Retail</t>
  </si>
  <si>
    <t>JOB SALES APPLIED, RETAIL</t>
  </si>
  <si>
    <t>Job Sales Adjmt., Retail</t>
  </si>
  <si>
    <t>JOB SALES ADJMT., RETAIL</t>
  </si>
  <si>
    <t>Total Sales of Retail</t>
  </si>
  <si>
    <t>TOTAL SALES OF RETAIL</t>
  </si>
  <si>
    <t>44000..44500</t>
  </si>
  <si>
    <t>Consulting Fees - Dom.</t>
  </si>
  <si>
    <t>CONSULTING FEES - DOM.</t>
  </si>
  <si>
    <t>Fees and Charges Rec. - Dom.</t>
  </si>
  <si>
    <t>FEES AND CHARGES REC. - DOM.</t>
  </si>
  <si>
    <t>Discount Granted</t>
  </si>
  <si>
    <t>DISCOUNT GRANTED</t>
  </si>
  <si>
    <t>Total Revenue</t>
  </si>
  <si>
    <t>TOTAL REVENUE</t>
  </si>
  <si>
    <t>40000..49950</t>
  </si>
  <si>
    <t>Cost</t>
  </si>
  <si>
    <t>COST</t>
  </si>
  <si>
    <t>Job Costs</t>
  </si>
  <si>
    <t>JOB COSTS</t>
  </si>
  <si>
    <t>Cost of Resources</t>
  </si>
  <si>
    <t>COST OF RESOURCES</t>
  </si>
  <si>
    <t>Cost of Resources Used</t>
  </si>
  <si>
    <t>COST OF RESOURCES USED</t>
  </si>
  <si>
    <t>Job Cost Adjmt., Resources</t>
  </si>
  <si>
    <t>JOB COST ADJMT., RESOURCES</t>
  </si>
  <si>
    <t>Total Cost of Resources</t>
  </si>
  <si>
    <t>TOTAL COST OF RESOURCES</t>
  </si>
  <si>
    <t>52000..52300</t>
  </si>
  <si>
    <t>Cost of Capacities</t>
  </si>
  <si>
    <t>COST OF CAPACITIES</t>
  </si>
  <si>
    <t>Direct Cost Applied, Cap.</t>
  </si>
  <si>
    <t>DIRECT COST APPLIED, CAP.</t>
  </si>
  <si>
    <t>Overhead Applied, Cap.</t>
  </si>
  <si>
    <t>OVERHEAD APPLIED, CAP.</t>
  </si>
  <si>
    <t>Purchase Variance, Cap.</t>
  </si>
  <si>
    <t>PURCHASE VARIANCE, CAP.</t>
  </si>
  <si>
    <t>Total Cost of Capacities</t>
  </si>
  <si>
    <t>TOTAL COST OF CAPACITIES</t>
  </si>
  <si>
    <t>52400..52500</t>
  </si>
  <si>
    <t>Cost of Raw Materials</t>
  </si>
  <si>
    <t>COST OF RAW MATERIALS</t>
  </si>
  <si>
    <t>Purch., Raw Materials - Dom.</t>
  </si>
  <si>
    <t>PURCH., RAW MATERIALS - DOM.</t>
  </si>
  <si>
    <t>Purch., Raw Materials - EU</t>
  </si>
  <si>
    <t>PURCH., RAW MATERIALS - EU</t>
  </si>
  <si>
    <t>Purch., Raw Materials - Export</t>
  </si>
  <si>
    <t>PURCH., RAW MATERIALS - EXPORT</t>
  </si>
  <si>
    <t>Disc. Received, Raw Materials</t>
  </si>
  <si>
    <t>DISC. RECEIVED, RAW MATERIALS</t>
  </si>
  <si>
    <t>Delivery Expenses, Raw Mat.</t>
  </si>
  <si>
    <t>DELIVERY EXPENSES, RAW MAT.</t>
  </si>
  <si>
    <t>Inventory Adjmt., Raw Mat.</t>
  </si>
  <si>
    <t>INVENTORY ADJMT., RAW MAT.</t>
  </si>
  <si>
    <t>Delivery Expenses, Retail</t>
  </si>
  <si>
    <t>DELIVERY EXPENSES, RETAIL</t>
  </si>
  <si>
    <t>Cost of Kit Disassembly</t>
  </si>
  <si>
    <t>COST OF KIT DISASSEMBLY</t>
  </si>
  <si>
    <t>Job Cost Adjmt., Raw Materials</t>
  </si>
  <si>
    <t>JOB COST ADJMT., RAW MATERIALS</t>
  </si>
  <si>
    <t>Cost of Raw Materials Sold</t>
  </si>
  <si>
    <t>COST OF RAW MATERIALS SOLD</t>
  </si>
  <si>
    <t>Direct Cost Applied, Rawmat.</t>
  </si>
  <si>
    <t>DIRECT COST APPLIED, RAWMAT.</t>
  </si>
  <si>
    <t>Overhead Applied, Rawmat.</t>
  </si>
  <si>
    <t>OVERHEAD APPLIED, RAWMAT.</t>
  </si>
  <si>
    <t>Purchase Variance, Rawmat.</t>
  </si>
  <si>
    <t>PURCHASE VARIANCE, RAWMAT.</t>
  </si>
  <si>
    <t>Total Cost of Raw Materials</t>
  </si>
  <si>
    <t>TOTAL COST OF RAW MATERIALS</t>
  </si>
  <si>
    <t>53000..53900</t>
  </si>
  <si>
    <t>Cost of Retail</t>
  </si>
  <si>
    <t>COST OF RETAIL</t>
  </si>
  <si>
    <t>Purch., Retail - Dom.</t>
  </si>
  <si>
    <t>PURCH., RETAIL - DOM.</t>
  </si>
  <si>
    <t>Purch., Retail - EU</t>
  </si>
  <si>
    <t>PURCH., RETAIL - EU</t>
  </si>
  <si>
    <t>Purch., Retail - Export</t>
  </si>
  <si>
    <t>PURCH., RETAIL - EXPORT</t>
  </si>
  <si>
    <t>Disc. Received, Retail</t>
  </si>
  <si>
    <t>DISC. RECEIVED, RETAIL</t>
  </si>
  <si>
    <t>Inventory Adjmt., Retail</t>
  </si>
  <si>
    <t>INVENTORY ADJMT., RETAIL</t>
  </si>
  <si>
    <t>Job Cost Applied, Retail</t>
  </si>
  <si>
    <t>JOB COST APPLIED, RETAIL</t>
  </si>
  <si>
    <t>Job Cost Adjmt., Retail</t>
  </si>
  <si>
    <t>JOB COST ADJMT., RETAIL</t>
  </si>
  <si>
    <t>Cost of Retail Sold</t>
  </si>
  <si>
    <t>COST OF RETAIL SOLD</t>
  </si>
  <si>
    <t>Overhead Applied, Retail</t>
  </si>
  <si>
    <t>OVERHEAD APPLIED, RETAIL</t>
  </si>
  <si>
    <t>Purchase Variance, Retail</t>
  </si>
  <si>
    <t>PURCHASE VARIANCE, RETAIL</t>
  </si>
  <si>
    <t>Direct Cost Applied, Retail</t>
  </si>
  <si>
    <t>DIRECT COST APPLIED, RETAIL</t>
  </si>
  <si>
    <t>Payment Discounts Granted</t>
  </si>
  <si>
    <t>PAYMENT DISCOUNTS GRANTED</t>
  </si>
  <si>
    <t>Total Cost of Retail</t>
  </si>
  <si>
    <t>TOTAL COST OF RETAIL</t>
  </si>
  <si>
    <t>54000..54900</t>
  </si>
  <si>
    <t>Variance</t>
  </si>
  <si>
    <t>VARIANCE</t>
  </si>
  <si>
    <t>Material Variance</t>
  </si>
  <si>
    <t>MATERIAL VARIANCE</t>
  </si>
  <si>
    <t>Capacity Variance</t>
  </si>
  <si>
    <t>CAPACITY VARIANCE</t>
  </si>
  <si>
    <t>Subcontracted Variance</t>
  </si>
  <si>
    <t>SUBCONTRACTED VARIANCE</t>
  </si>
  <si>
    <t>Cap. Overhead Variance</t>
  </si>
  <si>
    <t>CAP. OVERHEAD VARIANCE</t>
  </si>
  <si>
    <t>Mfg. Overhead Variance</t>
  </si>
  <si>
    <t>MFG. OVERHEAD VARIANCE</t>
  </si>
  <si>
    <t>Total Variance</t>
  </si>
  <si>
    <t>TOTAL VARIANCE</t>
  </si>
  <si>
    <t>57000..57900</t>
  </si>
  <si>
    <t>Total Cost</t>
  </si>
  <si>
    <t>TOTAL COST</t>
  </si>
  <si>
    <t>50000..59950</t>
  </si>
  <si>
    <t>Operating Expenses</t>
  </si>
  <si>
    <t>OPERATING EXPENSES</t>
  </si>
  <si>
    <t>Selling Expenses</t>
  </si>
  <si>
    <t>SELLING EXPENSES</t>
  </si>
  <si>
    <t>Advertising</t>
  </si>
  <si>
    <t>ADVERTISING</t>
  </si>
  <si>
    <t>Entertainment and PR</t>
  </si>
  <si>
    <t>ENTERTAINMENT AND PR</t>
  </si>
  <si>
    <t>Travel</t>
  </si>
  <si>
    <t>TRAVEL</t>
  </si>
  <si>
    <t>Delivery Expenses</t>
  </si>
  <si>
    <t>DELIVERY EXPENSES</t>
  </si>
  <si>
    <t>Total Selling Expenses</t>
  </si>
  <si>
    <t>TOTAL SELLING EXPENSES</t>
  </si>
  <si>
    <t>61000..61400</t>
  </si>
  <si>
    <t>Personnel Expenses</t>
  </si>
  <si>
    <t>PERSONNEL EXPENSES</t>
  </si>
  <si>
    <t>Wages</t>
  </si>
  <si>
    <t>WAGES</t>
  </si>
  <si>
    <t>Salaries</t>
  </si>
  <si>
    <t>SALARIES</t>
  </si>
  <si>
    <t>Retirement Plan Contributions</t>
  </si>
  <si>
    <t>RETIREMENT PLAN CONTRIBUTIONS</t>
  </si>
  <si>
    <t>Vacation Compensation</t>
  </si>
  <si>
    <t>VACATION COMPENSATION</t>
  </si>
  <si>
    <t>Payroll Taxes</t>
  </si>
  <si>
    <t>PAYROLL TAXES</t>
  </si>
  <si>
    <t>Health Insurance</t>
  </si>
  <si>
    <t>HEALTH INSURANCE</t>
  </si>
  <si>
    <t>Group Life Insurance</t>
  </si>
  <si>
    <t>GROUP LIFE INSURANCE</t>
  </si>
  <si>
    <t>Workers Compensation</t>
  </si>
  <si>
    <t>WORKERS COMPENSATION</t>
  </si>
  <si>
    <t>401K Contributions</t>
  </si>
  <si>
    <t>401K CONTRIBUTIONS</t>
  </si>
  <si>
    <t>Job Cost Applied, Resources</t>
  </si>
  <si>
    <t>JOB COST APPLIED, RESOURCES</t>
  </si>
  <si>
    <t>Total Personnel Expenses</t>
  </si>
  <si>
    <t>TOTAL PERSONNEL EXPENSES</t>
  </si>
  <si>
    <t>62000..62950</t>
  </si>
  <si>
    <t>Vehicle Expenses</t>
  </si>
  <si>
    <t>VEHICLE EXPENSES</t>
  </si>
  <si>
    <t>Gasoline and Motor Oil</t>
  </si>
  <si>
    <t>GASOLINE AND MOTOR OIL</t>
  </si>
  <si>
    <t>Registration Fees</t>
  </si>
  <si>
    <t>REGISTRATION FEES</t>
  </si>
  <si>
    <t>Repairs and Maintenance</t>
  </si>
  <si>
    <t>REPAIRS AND MAINTENANCE</t>
  </si>
  <si>
    <t>Taxes</t>
  </si>
  <si>
    <t>TAXES</t>
  </si>
  <si>
    <t>Total Vehicle Expenses</t>
  </si>
  <si>
    <t>TOTAL VEHICLE EXPENSES</t>
  </si>
  <si>
    <t>63000..63500</t>
  </si>
  <si>
    <t>Computer Expenses</t>
  </si>
  <si>
    <t>COMPUTER EXPENSES</t>
  </si>
  <si>
    <t>Software</t>
  </si>
  <si>
    <t>SOFTWARE</t>
  </si>
  <si>
    <t>Consultant Services</t>
  </si>
  <si>
    <t>CONSULTANT SERVICES</t>
  </si>
  <si>
    <t>Other Computer Expenses</t>
  </si>
  <si>
    <t>OTHER COMPUTER EXPENSES</t>
  </si>
  <si>
    <t>Total Computer Expenses</t>
  </si>
  <si>
    <t>TOTAL COMPUTER EXPENSES</t>
  </si>
  <si>
    <t>64000..64400</t>
  </si>
  <si>
    <t>Building Maintenance Expenses</t>
  </si>
  <si>
    <t>BUILDING MAINTENANCE EXPENSES</t>
  </si>
  <si>
    <t>Cleaning</t>
  </si>
  <si>
    <t>CLEANING</t>
  </si>
  <si>
    <t>Electricity and Heating</t>
  </si>
  <si>
    <t>ELECTRICITY AND HEATING</t>
  </si>
  <si>
    <t>Total Bldg. Maint. Expenses</t>
  </si>
  <si>
    <t>TOTAL BLDG. MAINT. EXPENSES</t>
  </si>
  <si>
    <t>65000..65400</t>
  </si>
  <si>
    <t>Administrative Expenses</t>
  </si>
  <si>
    <t>ADMINISTRATIVE EXPENSES</t>
  </si>
  <si>
    <t>Office Supplies</t>
  </si>
  <si>
    <t>OFFICE SUPPLIES</t>
  </si>
  <si>
    <t>Phone and Fax</t>
  </si>
  <si>
    <t>PHONE AND FAX</t>
  </si>
  <si>
    <t>Postage</t>
  </si>
  <si>
    <t>POSTAGE</t>
  </si>
  <si>
    <t>Total Administrative Expenses</t>
  </si>
  <si>
    <t>TOTAL ADMINISTRATIVE EXPENSES</t>
  </si>
  <si>
    <t>65500..65900</t>
  </si>
  <si>
    <t>Depreciation of Fixed Assets</t>
  </si>
  <si>
    <t>DEPRECIATION OF FIXED ASSETS</t>
  </si>
  <si>
    <t>Depreciation, Buildings</t>
  </si>
  <si>
    <t>DEPRECIATION, BUILDINGS</t>
  </si>
  <si>
    <t>Depreciation, Equipment</t>
  </si>
  <si>
    <t>DEPRECIATION, EQUIPMENT</t>
  </si>
  <si>
    <t>Depreciation, Vehicles</t>
  </si>
  <si>
    <t>DEPRECIATION, VEHICLES</t>
  </si>
  <si>
    <t>Total Fixed Asset Depreciation</t>
  </si>
  <si>
    <t>TOTAL FIXED ASSET DEPRECIATION</t>
  </si>
  <si>
    <t>66000..66400</t>
  </si>
  <si>
    <t>Other Operating Expenses</t>
  </si>
  <si>
    <t>OTHER OPERATING EXPENSES</t>
  </si>
  <si>
    <t>Cash Discrepancies</t>
  </si>
  <si>
    <t>CASH DISCREPANCIES</t>
  </si>
  <si>
    <t>Bad Debt Expenses</t>
  </si>
  <si>
    <t>BAD DEBT EXPENSES</t>
  </si>
  <si>
    <t>Legal and Accounting Services</t>
  </si>
  <si>
    <t>LEGAL AND ACCOUNTING SERVICES</t>
  </si>
  <si>
    <t>Miscellaneous</t>
  </si>
  <si>
    <t>MISCELLANEOUS</t>
  </si>
  <si>
    <t>Other Costs of Operations</t>
  </si>
  <si>
    <t>OTHER COSTS OF OPERATIONS</t>
  </si>
  <si>
    <t>Other Operating Exp., Total</t>
  </si>
  <si>
    <t>OTHER OPERATING EXP., TOTAL</t>
  </si>
  <si>
    <t>67000..67600</t>
  </si>
  <si>
    <t>Total Operating Expenses</t>
  </si>
  <si>
    <t>TOTAL OPERATING EXPENSES</t>
  </si>
  <si>
    <t>60000..69950</t>
  </si>
  <si>
    <t>Net Operating Income</t>
  </si>
  <si>
    <t>NET OPERATING INCOME</t>
  </si>
  <si>
    <t>40000..69999</t>
  </si>
  <si>
    <t>Interest Income</t>
  </si>
  <si>
    <t>INTEREST INCOME</t>
  </si>
  <si>
    <t>Interest on Bank Balances</t>
  </si>
  <si>
    <t>INTEREST ON BANK BALANCES</t>
  </si>
  <si>
    <t>Finance Charges from Customers</t>
  </si>
  <si>
    <t>FINANCE CHARGES FROM CUSTOMERS</t>
  </si>
  <si>
    <t>PmtDisc. Received - Decreases</t>
  </si>
  <si>
    <t>PMTDISC. RECEIVED - DECREASES</t>
  </si>
  <si>
    <t>Payment Discounts Received</t>
  </si>
  <si>
    <t>PAYMENT DISCOUNTS RECEIVED</t>
  </si>
  <si>
    <t>Invoice Rounding</t>
  </si>
  <si>
    <t>INVOICE ROUNDING</t>
  </si>
  <si>
    <t>Application Rounding</t>
  </si>
  <si>
    <t>APPLICATION ROUNDING</t>
  </si>
  <si>
    <t>Payment Tolerance Received</t>
  </si>
  <si>
    <t>PAYMENT TOLERANCE RECEIVED</t>
  </si>
  <si>
    <t>Pmt. Tol. Received Decreases</t>
  </si>
  <si>
    <t>PMT. TOL. RECEIVED DECREASES</t>
  </si>
  <si>
    <t>Total Interest Income</t>
  </si>
  <si>
    <t>TOTAL INTEREST INCOME</t>
  </si>
  <si>
    <t>70000..79950</t>
  </si>
  <si>
    <t>Interest Expenses</t>
  </si>
  <si>
    <t>INTEREST EXPENSES</t>
  </si>
  <si>
    <t>Interest on Revolving Credit</t>
  </si>
  <si>
    <t>INTEREST ON REVOLVING CREDIT</t>
  </si>
  <si>
    <t>Interest on Bank Loans</t>
  </si>
  <si>
    <t>INTEREST ON BANK LOANS</t>
  </si>
  <si>
    <t>Mortgage Interest</t>
  </si>
  <si>
    <t>MORTGAGE INTEREST</t>
  </si>
  <si>
    <t>Finance Charges to Vendors</t>
  </si>
  <si>
    <t>FINANCE CHARGES TO VENDORS</t>
  </si>
  <si>
    <t>PmtDisc. Granted - Decreases</t>
  </si>
  <si>
    <t>PMTDISC. GRANTED - DECREASES</t>
  </si>
  <si>
    <t>Payment Tolerance Granted</t>
  </si>
  <si>
    <t>PAYMENT TOLERANCE GRANTED</t>
  </si>
  <si>
    <t>Pmt. Tol. Granted Decreases</t>
  </si>
  <si>
    <t>PMT. TOL. GRANTED DECREASES</t>
  </si>
  <si>
    <t>Total Interest Expenses</t>
  </si>
  <si>
    <t>TOTAL INTEREST EXPENSES</t>
  </si>
  <si>
    <t>80000..80600</t>
  </si>
  <si>
    <t>GAINS AND LOSSES</t>
  </si>
  <si>
    <t>Unrealized FX Gains</t>
  </si>
  <si>
    <t>UNREALIZED FX GAINS</t>
  </si>
  <si>
    <t>Unrealized FX Losses</t>
  </si>
  <si>
    <t>UNREALIZED FX LOSSES</t>
  </si>
  <si>
    <t>Realized FX Gains</t>
  </si>
  <si>
    <t>REALIZED FX GAINS</t>
  </si>
  <si>
    <t>Realized FX Losses</t>
  </si>
  <si>
    <t>REALIZED FX LOSSES</t>
  </si>
  <si>
    <t>Gains and Losses</t>
  </si>
  <si>
    <t>TOTAL GAINS AND LOSSES</t>
  </si>
  <si>
    <t>80700..81300</t>
  </si>
  <si>
    <t>NI BEFORE EXTR. ITEMS &amp; TAXES</t>
  </si>
  <si>
    <t>40000..81999</t>
  </si>
  <si>
    <t>Income Taxes</t>
  </si>
  <si>
    <t>INCOME TAXES</t>
  </si>
  <si>
    <t>Corporate Tax</t>
  </si>
  <si>
    <t>CORPORATE TAX</t>
  </si>
  <si>
    <t>Total Income Taxes</t>
  </si>
  <si>
    <t>TOTAL INCOME TAXES</t>
  </si>
  <si>
    <t>84000..84300</t>
  </si>
  <si>
    <t>NET INCOME BEFORE EXTR. ITEMS</t>
  </si>
  <si>
    <t>40000..84500</t>
  </si>
  <si>
    <t>Extraordinary Items</t>
  </si>
  <si>
    <t>EXTRAORDINARY ITEMS</t>
  </si>
  <si>
    <t>Extraordinary Income</t>
  </si>
  <si>
    <t>EXTRAORDINARY INCOME</t>
  </si>
  <si>
    <t>Extraordinary Expenses</t>
  </si>
  <si>
    <t>EXTRAORDINARY EXPENSES</t>
  </si>
  <si>
    <t>Extraordinary Items, Total</t>
  </si>
  <si>
    <t>EXTRAORDINARY ITEMS, TOTAL</t>
  </si>
  <si>
    <t>85000..85300</t>
  </si>
  <si>
    <t>NET INCOME BEFORE TAXES</t>
  </si>
  <si>
    <t>40000..99495</t>
  </si>
  <si>
    <t>NET INCOME</t>
  </si>
  <si>
    <t>40000</t>
  </si>
  <si>
    <t>41000</t>
  </si>
  <si>
    <t>41100</t>
  </si>
  <si>
    <t>41200</t>
  </si>
  <si>
    <t>41300</t>
  </si>
  <si>
    <t>41400</t>
  </si>
  <si>
    <t>41450</t>
  </si>
  <si>
    <t>41500</t>
  </si>
  <si>
    <t>42000</t>
  </si>
  <si>
    <t>42100</t>
  </si>
  <si>
    <t>42200</t>
  </si>
  <si>
    <t>42300</t>
  </si>
  <si>
    <t>42400</t>
  </si>
  <si>
    <t>42500</t>
  </si>
  <si>
    <t>43000</t>
  </si>
  <si>
    <t>43100</t>
  </si>
  <si>
    <t>43200</t>
  </si>
  <si>
    <t>43300</t>
  </si>
  <si>
    <t>43400</t>
  </si>
  <si>
    <t>43500</t>
  </si>
  <si>
    <t>44000</t>
  </si>
  <si>
    <t>44100</t>
  </si>
  <si>
    <t>44200</t>
  </si>
  <si>
    <t>44300</t>
  </si>
  <si>
    <t>44399</t>
  </si>
  <si>
    <t>44400</t>
  </si>
  <si>
    <t>44500</t>
  </si>
  <si>
    <t>45000</t>
  </si>
  <si>
    <t>45100</t>
  </si>
  <si>
    <t>45200</t>
  </si>
  <si>
    <t>49950</t>
  </si>
  <si>
    <t>50000</t>
  </si>
  <si>
    <t>51000</t>
  </si>
  <si>
    <t>52000</t>
  </si>
  <si>
    <t>52200</t>
  </si>
  <si>
    <t>52210</t>
  </si>
  <si>
    <t>52300</t>
  </si>
  <si>
    <t>52400</t>
  </si>
  <si>
    <t>52410</t>
  </si>
  <si>
    <t>52450</t>
  </si>
  <si>
    <t>52460</t>
  </si>
  <si>
    <t>52475</t>
  </si>
  <si>
    <t>52500</t>
  </si>
  <si>
    <t>53000</t>
  </si>
  <si>
    <t>53100</t>
  </si>
  <si>
    <t>53150</t>
  </si>
  <si>
    <t>53200</t>
  </si>
  <si>
    <t>53300</t>
  </si>
  <si>
    <t>53350</t>
  </si>
  <si>
    <t>53400</t>
  </si>
  <si>
    <t>53450</t>
  </si>
  <si>
    <t>53475</t>
  </si>
  <si>
    <t>53499</t>
  </si>
  <si>
    <t>53600</t>
  </si>
  <si>
    <t>53700</t>
  </si>
  <si>
    <t>53800</t>
  </si>
  <si>
    <t>53850</t>
  </si>
  <si>
    <t>53900</t>
  </si>
  <si>
    <t>54000</t>
  </si>
  <si>
    <t>54100</t>
  </si>
  <si>
    <t>54200</t>
  </si>
  <si>
    <t>54300</t>
  </si>
  <si>
    <t>54400</t>
  </si>
  <si>
    <t>54500</t>
  </si>
  <si>
    <t>54599</t>
  </si>
  <si>
    <t>54600</t>
  </si>
  <si>
    <t>54700</t>
  </si>
  <si>
    <t>54702</t>
  </si>
  <si>
    <t>54703</t>
  </si>
  <si>
    <t>54710</t>
  </si>
  <si>
    <t>54800</t>
  </si>
  <si>
    <t>54900</t>
  </si>
  <si>
    <t>57000</t>
  </si>
  <si>
    <t>57100</t>
  </si>
  <si>
    <t>57200</t>
  </si>
  <si>
    <t>57210</t>
  </si>
  <si>
    <t>57300</t>
  </si>
  <si>
    <t>57400</t>
  </si>
  <si>
    <t>57900</t>
  </si>
  <si>
    <t>59950</t>
  </si>
  <si>
    <t>60000</t>
  </si>
  <si>
    <t>61000</t>
  </si>
  <si>
    <t>61100</t>
  </si>
  <si>
    <t>61200</t>
  </si>
  <si>
    <t>61300</t>
  </si>
  <si>
    <t>61350</t>
  </si>
  <si>
    <t>61400</t>
  </si>
  <si>
    <t>62000</t>
  </si>
  <si>
    <t>62100</t>
  </si>
  <si>
    <t>62200</t>
  </si>
  <si>
    <t>62300</t>
  </si>
  <si>
    <t>62400</t>
  </si>
  <si>
    <t>62500</t>
  </si>
  <si>
    <t>62600</t>
  </si>
  <si>
    <t>62700</t>
  </si>
  <si>
    <t>62800</t>
  </si>
  <si>
    <t>62900</t>
  </si>
  <si>
    <t>62925</t>
  </si>
  <si>
    <t>62950</t>
  </si>
  <si>
    <t>63000</t>
  </si>
  <si>
    <t>63100</t>
  </si>
  <si>
    <t>63200</t>
  </si>
  <si>
    <t>63300</t>
  </si>
  <si>
    <t>63450</t>
  </si>
  <si>
    <t>63500</t>
  </si>
  <si>
    <t>64000</t>
  </si>
  <si>
    <t>64100</t>
  </si>
  <si>
    <t>64200</t>
  </si>
  <si>
    <t>64300</t>
  </si>
  <si>
    <t>64400</t>
  </si>
  <si>
    <t>65000</t>
  </si>
  <si>
    <t>65100</t>
  </si>
  <si>
    <t>65200</t>
  </si>
  <si>
    <t>65300</t>
  </si>
  <si>
    <t>65400</t>
  </si>
  <si>
    <t>65500</t>
  </si>
  <si>
    <t>65600</t>
  </si>
  <si>
    <t>65700</t>
  </si>
  <si>
    <t>65800</t>
  </si>
  <si>
    <t>65900</t>
  </si>
  <si>
    <t>66000</t>
  </si>
  <si>
    <t>66100</t>
  </si>
  <si>
    <t>66200</t>
  </si>
  <si>
    <t>66300</t>
  </si>
  <si>
    <t>66400</t>
  </si>
  <si>
    <t>67000</t>
  </si>
  <si>
    <t>67100</t>
  </si>
  <si>
    <t>67200</t>
  </si>
  <si>
    <t>67300</t>
  </si>
  <si>
    <t>67400</t>
  </si>
  <si>
    <t>67500</t>
  </si>
  <si>
    <t>67600</t>
  </si>
  <si>
    <t>69950</t>
  </si>
  <si>
    <t>69999</t>
  </si>
  <si>
    <t>70000</t>
  </si>
  <si>
    <t>70100</t>
  </si>
  <si>
    <t>70260</t>
  </si>
  <si>
    <t>70300</t>
  </si>
  <si>
    <t>70400</t>
  </si>
  <si>
    <t>70500</t>
  </si>
  <si>
    <t>70510</t>
  </si>
  <si>
    <t>70520</t>
  </si>
  <si>
    <t>79950</t>
  </si>
  <si>
    <t>80000</t>
  </si>
  <si>
    <t>80100</t>
  </si>
  <si>
    <t>80200</t>
  </si>
  <si>
    <t>80300</t>
  </si>
  <si>
    <t>80400</t>
  </si>
  <si>
    <t>80455</t>
  </si>
  <si>
    <t>80460</t>
  </si>
  <si>
    <t>80470</t>
  </si>
  <si>
    <t>80600</t>
  </si>
  <si>
    <t>80700</t>
  </si>
  <si>
    <t>80800</t>
  </si>
  <si>
    <t>80900</t>
  </si>
  <si>
    <t>81000</t>
  </si>
  <si>
    <t>81100</t>
  </si>
  <si>
    <t>81200</t>
  </si>
  <si>
    <t>81300</t>
  </si>
  <si>
    <t>81999</t>
  </si>
  <si>
    <t>84000</t>
  </si>
  <si>
    <t>84100</t>
  </si>
  <si>
    <t>84200</t>
  </si>
  <si>
    <t>84300</t>
  </si>
  <si>
    <t>84500</t>
  </si>
  <si>
    <t>85000</t>
  </si>
  <si>
    <t>85100</t>
  </si>
  <si>
    <t>85200</t>
  </si>
  <si>
    <t>85300</t>
  </si>
  <si>
    <t>99495</t>
  </si>
  <si>
    <t>99999</t>
  </si>
  <si>
    <t>Start Date Prior Year</t>
  </si>
  <si>
    <t>End Date Prior Year</t>
  </si>
  <si>
    <t>=DATE(YEAR(Start_Date)-1,MONTH(Start_Date),DAY(Start_Date))</t>
  </si>
  <si>
    <t>=DATE(YEAR(End_Date)-1,MONTH(End_Date),DAY(End_Date))</t>
  </si>
  <si>
    <t>Budgeted Net Change</t>
  </si>
  <si>
    <t>Budgted Balance</t>
  </si>
  <si>
    <t>100</t>
  </si>
  <si>
    <t>310</t>
  </si>
  <si>
    <t>=SUBTOTAL(109,[Budgted Balance])</t>
  </si>
  <si>
    <t xml:space="preserve"> Budgeted Net Change</t>
  </si>
  <si>
    <t xml:space="preserve"> Balance</t>
  </si>
  <si>
    <t>*</t>
  </si>
  <si>
    <t>Filters</t>
  </si>
  <si>
    <t>='Report Options'!C7</t>
  </si>
  <si>
    <t>='Report Options'!D7</t>
  </si>
  <si>
    <t>=nl("Link",C16,,"G/L Account No.","=No.")</t>
  </si>
  <si>
    <t>=TEXT(O25,"mm/dd/yyyy")&amp;".."&amp;TEXT(O26,"mm/dd/yyyy")</t>
  </si>
  <si>
    <t>=TEXT(P25,"mm/dd/yyyy")&amp;".."&amp;TEXT(P26,"mm/dd/yyyy")</t>
  </si>
  <si>
    <t>=TEXT(Q25,"mm/dd/yyyy")&amp;".."&amp;TEXT(Q26,"mm/dd/yyyy")</t>
  </si>
  <si>
    <t>=TEXT(AB25,"mm/dd/yyyy")&amp;".."&amp;TEXT(AB26,"mm/dd/yyyy")</t>
  </si>
  <si>
    <t>=TEXT(AC25,"mm/dd/yyyy")&amp;".."&amp;TEXT(AC26,"mm/dd/yyyy")</t>
  </si>
  <si>
    <t>='Report Options'!C8</t>
  </si>
  <si>
    <t>='Report Options'!D8</t>
  </si>
  <si>
    <t>='Report Options'!C9</t>
  </si>
  <si>
    <t>='Report Options'!D9</t>
  </si>
  <si>
    <t>=TEXT(N25,"mm/dd/yyyy")&amp;".."&amp;TEXT(N26,"mm/dd/yyyy")</t>
  </si>
  <si>
    <t>=nl("FlowField","G/L Account","Net Change","Date Filter",N$27,"filters=",$C$9:$D$10)</t>
  </si>
  <si>
    <t>=nl("FlowField","G/L Account","Balance at Date","Date Filter",O$27,"filters=",$C$9:$D$10)</t>
  </si>
  <si>
    <t>=nl("Table",C3,E29:Q29,"headers=",E28:Q28,,,,,"Tablename=",C3)</t>
  </si>
  <si>
    <t>=TEXT(Z25,"mm/dd/yyyy")&amp;".."&amp;TEXT(Z26,"mm/dd/yyyy")</t>
  </si>
  <si>
    <t>=TEXT(AA25,"mm/dd/yyyy")&amp;".."&amp;TEXT(AA26,"mm/dd/yyyy")</t>
  </si>
  <si>
    <t>=nl("FlowField","G/L Account","Net Change","Date Filter",Z$27,"filters=",$C$9:$P$10)</t>
  </si>
  <si>
    <t>=nl("FlowField","G/L Account","Balance at Date","Date Filter",AA$27,"filters=",$C$9:$P$10)</t>
  </si>
  <si>
    <t>Bank, Chequing</t>
  </si>
  <si>
    <t>BANK, CHEQUING</t>
  </si>
  <si>
    <t>Accrued Payables</t>
  </si>
  <si>
    <t>ACCRUED PAYABLES</t>
  </si>
  <si>
    <t>Provincial Sales Tax</t>
  </si>
  <si>
    <t>PROVINCIAL SALES TAX</t>
  </si>
  <si>
    <t>GST/HST - Sales Tax</t>
  </si>
  <si>
    <t>GST/HST - SALES TAX</t>
  </si>
  <si>
    <t>Provincial Withholding Payable</t>
  </si>
  <si>
    <t>PROVINCIAL WITHHOLDING PAYABLE</t>
  </si>
  <si>
    <t>EHT Payable</t>
  </si>
  <si>
    <t>EHT PAYABLE</t>
  </si>
  <si>
    <t>CPP Payable</t>
  </si>
  <si>
    <t>CPP PAYABLE</t>
  </si>
  <si>
    <t>Fed. Employment Ins. Payable</t>
  </si>
  <si>
    <t>FED. EMPLOYMENT INS. PAYABLE</t>
  </si>
  <si>
    <t>Prov. Employment Ins. Payable</t>
  </si>
  <si>
    <t>PROV. EMPLOYMENT INS. PAYABLE</t>
  </si>
  <si>
    <t>Province/State Income Tax</t>
  </si>
  <si>
    <t>PROVINCE/STATE INCOME TAX</t>
  </si>
  <si>
    <t>22450</t>
  </si>
  <si>
    <t>-3360.43</t>
  </si>
  <si>
    <t>22800</t>
  </si>
  <si>
    <t>-1046.78</t>
  </si>
  <si>
    <t>-1232</t>
  </si>
  <si>
    <t>-45508</t>
  </si>
  <si>
    <t>-12875292.86</t>
  </si>
  <si>
    <t>-167.41</t>
  </si>
  <si>
    <t>-1200364.73</t>
  </si>
  <si>
    <t>-160</t>
  </si>
  <si>
    <t>-837</t>
  </si>
  <si>
    <t>-2038494.64</t>
  </si>
  <si>
    <t>-800</t>
  </si>
  <si>
    <t>-1004.41</t>
  </si>
  <si>
    <t>-16114152.23</t>
  </si>
  <si>
    <t>-960</t>
  </si>
  <si>
    <t>-2168981.36</t>
  </si>
  <si>
    <t>-67163.05</t>
  </si>
  <si>
    <t>-192785.61</t>
  </si>
  <si>
    <t>-65130</t>
  </si>
  <si>
    <t>-63003.8</t>
  </si>
  <si>
    <t>-326533.48</t>
  </si>
  <si>
    <t>-58950</t>
  </si>
  <si>
    <t>-130166.85</t>
  </si>
  <si>
    <t>-2688300.45</t>
  </si>
  <si>
    <t>-124080</t>
  </si>
  <si>
    <t>-599955.07</t>
  </si>
  <si>
    <t>-2781.06</t>
  </si>
  <si>
    <t>3980.14</t>
  </si>
  <si>
    <t>84537.44</t>
  </si>
  <si>
    <t>-172699.12</t>
  </si>
  <si>
    <t>-19366159.37</t>
  </si>
  <si>
    <t>-125040</t>
  </si>
  <si>
    <t>6736418.36</t>
  </si>
  <si>
    <t>1742283.71</t>
  </si>
  <si>
    <t>482.66</t>
  </si>
  <si>
    <t>460</t>
  </si>
  <si>
    <t>144.38</t>
  </si>
  <si>
    <t>140</t>
  </si>
  <si>
    <t>102.97</t>
  </si>
  <si>
    <t>39.34</t>
  </si>
  <si>
    <t>286.69</t>
  </si>
  <si>
    <t>240</t>
  </si>
  <si>
    <t>448.18</t>
  </si>
  <si>
    <t>450</t>
  </si>
  <si>
    <t>-2163.05</t>
  </si>
  <si>
    <t>460.65</t>
  </si>
  <si>
    <t>6589.93</t>
  </si>
  <si>
    <t>20103.87</t>
  </si>
  <si>
    <t>690886.15</t>
  </si>
  <si>
    <t>17940.82</t>
  </si>
  <si>
    <t>718040.6</t>
  </si>
  <si>
    <t>27458.32</t>
  </si>
  <si>
    <t>1959261.76</t>
  </si>
  <si>
    <t>16619.76</t>
  </si>
  <si>
    <t>535127.59</t>
  </si>
  <si>
    <t>86133.22</t>
  </si>
  <si>
    <t>4700.9</t>
  </si>
  <si>
    <t>2585223.47</t>
  </si>
  <si>
    <t>1165219.52</t>
  </si>
  <si>
    <t>229517.69</t>
  </si>
  <si>
    <t>1091438.1</t>
  </si>
  <si>
    <t>2486175.31</t>
  </si>
  <si>
    <t>34560.58</t>
  </si>
  <si>
    <t>5816897.7</t>
  </si>
  <si>
    <t>114535.48</t>
  </si>
  <si>
    <t>188787.48</t>
  </si>
  <si>
    <t>-138364.72</t>
  </si>
  <si>
    <t>164958.24</t>
  </si>
  <si>
    <t>1349389.01</t>
  </si>
  <si>
    <t>54500.99</t>
  </si>
  <si>
    <t>-1176010.61</t>
  </si>
  <si>
    <t>227879.39</t>
  </si>
  <si>
    <t>3425098.93</t>
  </si>
  <si>
    <t>427.51</t>
  </si>
  <si>
    <t>-1219162.26</t>
  </si>
  <si>
    <t>2206364.18</t>
  </si>
  <si>
    <t>2599201.81</t>
  </si>
  <si>
    <t>34988.09</t>
  </si>
  <si>
    <t>8416099.51</t>
  </si>
  <si>
    <t>-13308.89</t>
  </si>
  <si>
    <t>-703044.47</t>
  </si>
  <si>
    <t>-1114945.69</t>
  </si>
  <si>
    <t>-144818.66</t>
  </si>
  <si>
    <t>-390518.51</t>
  </si>
  <si>
    <t>-1505464.2</t>
  </si>
  <si>
    <t>-1742944.64</t>
  </si>
  <si>
    <t>-196490.41</t>
  </si>
  <si>
    <t>-73008</t>
  </si>
  <si>
    <t>-36865.25</t>
  </si>
  <si>
    <t>-14321.16</t>
  </si>
  <si>
    <t>-320684.82</t>
  </si>
  <si>
    <t>-80038.4</t>
  </si>
  <si>
    <t>-400723.22</t>
  </si>
  <si>
    <t>-128893.2</t>
  </si>
  <si>
    <t>-733751.21</t>
  </si>
  <si>
    <t>-401003.2</t>
  </si>
  <si>
    <t>-1263647.61</t>
  </si>
  <si>
    <t>-162534.76</t>
  </si>
  <si>
    <t>-5617056.14</t>
  </si>
  <si>
    <t>-676000</t>
  </si>
  <si>
    <t>-1130516.72</t>
  </si>
  <si>
    <t>127546.67</t>
  </si>
  <si>
    <t>-992526.65</t>
  </si>
  <si>
    <t>177390</t>
  </si>
  <si>
    <t>-2799043.37</t>
  </si>
  <si>
    <t>-7423572.86</t>
  </si>
  <si>
    <t>-205.7</t>
  </si>
  <si>
    <t>2560.01</t>
  </si>
  <si>
    <t>631095.42</t>
  </si>
  <si>
    <t>2510</t>
  </si>
  <si>
    <t>195594.59</t>
  </si>
  <si>
    <t>946310.41</t>
  </si>
  <si>
    <t>195600</t>
  </si>
  <si>
    <t>-799.54</t>
  </si>
  <si>
    <t>-36959.56</t>
  </si>
  <si>
    <t>3760.8</t>
  </si>
  <si>
    <t>2851.46</t>
  </si>
  <si>
    <t>18.7</t>
  </si>
  <si>
    <t>197373.76</t>
  </si>
  <si>
    <t>8283495.59</t>
  </si>
  <si>
    <t>198110</t>
  </si>
  <si>
    <t>70301.45</t>
  </si>
  <si>
    <t>314477.51</t>
  </si>
  <si>
    <t>69600</t>
  </si>
  <si>
    <t>29974.3</t>
  </si>
  <si>
    <t>206941.75</t>
  </si>
  <si>
    <t>29380</t>
  </si>
  <si>
    <t>-2935.23</t>
  </si>
  <si>
    <t>-10268.75</t>
  </si>
  <si>
    <t>-18.7</t>
  </si>
  <si>
    <t>70075.29</t>
  </si>
  <si>
    <t>6330.71</t>
  </si>
  <si>
    <t>97321.82</t>
  </si>
  <si>
    <t>2329840.22</t>
  </si>
  <si>
    <t>98980</t>
  </si>
  <si>
    <t>294695.58</t>
  </si>
  <si>
    <t>10613130.11</t>
  </si>
  <si>
    <t>297090</t>
  </si>
  <si>
    <t>121996.46</t>
  </si>
  <si>
    <t>-8753029.26</t>
  </si>
  <si>
    <t>172050</t>
  </si>
  <si>
    <t>332763.86</t>
  </si>
  <si>
    <t>11361.48</t>
  </si>
  <si>
    <t>73860.61</t>
  </si>
  <si>
    <t>57.7</t>
  </si>
  <si>
    <t>7955.68</t>
  </si>
  <si>
    <t>60</t>
  </si>
  <si>
    <t>540.36</t>
  </si>
  <si>
    <t>425941.63</t>
  </si>
  <si>
    <t>520</t>
  </si>
  <si>
    <t>2315.69</t>
  </si>
  <si>
    <t>3097619.75</t>
  </si>
  <si>
    <t>2250</t>
  </si>
  <si>
    <t>883410.07</t>
  </si>
  <si>
    <t>17684.33</t>
  </si>
  <si>
    <t>434527.69</t>
  </si>
  <si>
    <t>80556.51</t>
  </si>
  <si>
    <t>4513798.35</t>
  </si>
  <si>
    <t>13584.2</t>
  </si>
  <si>
    <t>3481.15</t>
  </si>
  <si>
    <t>52924.76</t>
  </si>
  <si>
    <t>3704.73</t>
  </si>
  <si>
    <t>73694.84</t>
  </si>
  <si>
    <t>127835.44</t>
  </si>
  <si>
    <t>281.45</t>
  </si>
  <si>
    <t>51657.59</t>
  </si>
  <si>
    <t>280</t>
  </si>
  <si>
    <t>12658.79</t>
  </si>
  <si>
    <t>192151.82</t>
  </si>
  <si>
    <t>77166.33</t>
  </si>
  <si>
    <t>356.26</t>
  </si>
  <si>
    <t>102812.4</t>
  </si>
  <si>
    <t>350</t>
  </si>
  <si>
    <t>677182.86</t>
  </si>
  <si>
    <t>1321.58</t>
  </si>
  <si>
    <t>857161.59</t>
  </si>
  <si>
    <t>1260</t>
  </si>
  <si>
    <t>31.18</t>
  </si>
  <si>
    <t>188332.48</t>
  </si>
  <si>
    <t>30</t>
  </si>
  <si>
    <t>21991.21</t>
  </si>
  <si>
    <t>9314.37</t>
  </si>
  <si>
    <t>479.36</t>
  </si>
  <si>
    <t>219638.06</t>
  </si>
  <si>
    <t>480</t>
  </si>
  <si>
    <t>285075.72</t>
  </si>
  <si>
    <t>337345</t>
  </si>
  <si>
    <t>80942.31</t>
  </si>
  <si>
    <t>703363.03</t>
  </si>
  <si>
    <t>399.68</t>
  </si>
  <si>
    <t>33916.3</t>
  </si>
  <si>
    <t>43425.04</t>
  </si>
  <si>
    <t>68357.88</t>
  </si>
  <si>
    <t>325.08</t>
  </si>
  <si>
    <t>7221.93</t>
  </si>
  <si>
    <t>153320.83</t>
  </si>
  <si>
    <t>5550.21</t>
  </si>
  <si>
    <t>7139070.15</t>
  </si>
  <si>
    <t>5340</t>
  </si>
  <si>
    <t>-1613959.11</t>
  </si>
  <si>
    <t>-4393.21</t>
  </si>
  <si>
    <t>109153.76</t>
  </si>
  <si>
    <t>6997.24</t>
  </si>
  <si>
    <t>175754.33</t>
  </si>
  <si>
    <t>199148.71</t>
  </si>
  <si>
    <t>491054.04</t>
  </si>
  <si>
    <t>0.11</t>
  </si>
  <si>
    <t>3481.48</t>
  </si>
  <si>
    <t>3481.59</t>
  </si>
  <si>
    <t>-1123816.69</t>
  </si>
  <si>
    <t>129521.6</t>
  </si>
  <si>
    <t>-994295.09</t>
  </si>
  <si>
    <t>1768.44</t>
  </si>
  <si>
    <t xml:space="preserve"> % of Budget (Net Change)</t>
  </si>
  <si>
    <t xml:space="preserve"> % of Budget (Balance)</t>
  </si>
  <si>
    <t>=nl("FlowField","G/L Account","Budgeted Amount","Budget Filter",Budget_Name,"Date Filter",P$27,"filters=",$C$9:$D$10)</t>
  </si>
  <si>
    <t>=nl("FlowField","G/L Account","Budgeted Amount","Budget Filter",Budget_Name,"Date Filter",Q$27,"filters=",$C$9:$D$10)</t>
  </si>
  <si>
    <t>Auto+Hide+Values+Formulas=Sheet7,Sheet8+FormulasOnly</t>
  </si>
  <si>
    <t>=nl("FlowField","G/L Account","Budgeted Amount","Budget Filter",Budget_Name,"Date Filter",AB$27,"filters=",$C$9:$P$10)</t>
  </si>
  <si>
    <t>=nl("FlowField","G/L Account","Budgeted Amount","Budget Filter",Budget_Name,"Date Filter",AC$27,"filters=",$C$9:$P$10)</t>
  </si>
  <si>
    <t>Auto+Hide+Values+Formulas=Sheet9,Sheet7,Sheet8+FormulasOnly</t>
  </si>
  <si>
    <t>Today's Date</t>
  </si>
  <si>
    <t>Report Filters</t>
  </si>
  <si>
    <t>Title+Fit</t>
  </si>
  <si>
    <t>Tables and Fields</t>
  </si>
  <si>
    <t>Hide</t>
  </si>
  <si>
    <t>Headers:</t>
  </si>
  <si>
    <t>Budgeted Balance</t>
  </si>
  <si>
    <t>Fields:</t>
  </si>
  <si>
    <t>Value+Fit</t>
  </si>
  <si>
    <t>2</t>
  </si>
  <si>
    <t>3</t>
  </si>
  <si>
    <t>4</t>
  </si>
  <si>
    <t xml:space="preserve"> Budgeted Balance</t>
  </si>
  <si>
    <t>Account No.</t>
  </si>
  <si>
    <t>1 No.</t>
  </si>
  <si>
    <t>2 Name</t>
  </si>
  <si>
    <t>4 Account Type</t>
  </si>
  <si>
    <t>13 Blocked</t>
  </si>
  <si>
    <t>10 Debit/Credit</t>
  </si>
  <si>
    <t>16 Reconciliation Account</t>
  </si>
  <si>
    <t>19 Indentation</t>
  </si>
  <si>
    <t>34 Totaling</t>
  </si>
  <si>
    <t>9 Income/Balance</t>
  </si>
  <si>
    <t>=NL("FlowField","15 G/L Account","32 Net Change")</t>
  </si>
  <si>
    <t>=NL("FlowField","15 G/L Account","31 Balance at Date")</t>
  </si>
  <si>
    <t>=NL("FlowField","15 G/L Account","33 Budgeted Amount")</t>
  </si>
  <si>
    <t>=NL("FlowField","15 G/L Account","37 Budget at Date")</t>
  </si>
  <si>
    <t>Trial Balance versus Budget</t>
  </si>
  <si>
    <t/>
  </si>
  <si>
    <t>=SUBTOTAL(109,[Indentation])</t>
  </si>
  <si>
    <t>=SUBTOTAL(109,[Net Change])</t>
  </si>
  <si>
    <t>=SUBTOTAL(109,[Balance])</t>
  </si>
  <si>
    <t>=SUBTOTAL(109,[Budgeted Net Change])</t>
  </si>
  <si>
    <t>=SUBTOTAL(109,[Budgeted Balance])</t>
  </si>
  <si>
    <t>Bank, Checking</t>
  </si>
  <si>
    <t>Sales Tax Payable</t>
  </si>
  <si>
    <t>State Withholding Payable</t>
  </si>
  <si>
    <t>FICA Payable</t>
  </si>
  <si>
    <t>Medicare Payable</t>
  </si>
  <si>
    <t>FUTA Payable</t>
  </si>
  <si>
    <t>SUTA Payable</t>
  </si>
  <si>
    <t>State Income Tax</t>
  </si>
  <si>
    <t>Customers, North America</t>
  </si>
  <si>
    <t>Customers, EU</t>
  </si>
  <si>
    <t>Inventory, North America</t>
  </si>
  <si>
    <t>Inventry, EU</t>
  </si>
  <si>
    <t>Cost of Goods Sold (Interim)</t>
  </si>
  <si>
    <t>Sales, Retail - North America</t>
  </si>
  <si>
    <t>Sales, Retail - Other</t>
  </si>
  <si>
    <t>Sales Discounts</t>
  </si>
  <si>
    <t>Discounts, Retail - North Amer</t>
  </si>
  <si>
    <t>Discounts, Retail - EU</t>
  </si>
  <si>
    <t>45300</t>
  </si>
  <si>
    <t>Discounts, Retail - Other</t>
  </si>
  <si>
    <t>45999</t>
  </si>
  <si>
    <t>Total Sales Discounts</t>
  </si>
  <si>
    <t>45000..45999</t>
  </si>
  <si>
    <t>COGS</t>
  </si>
  <si>
    <t>Cost of Goods Sold</t>
  </si>
  <si>
    <t>52100</t>
  </si>
  <si>
    <t>COGS, Retail - North America</t>
  </si>
  <si>
    <t>COGS, Retail - EU</t>
  </si>
  <si>
    <t>COGS, Retail - Other</t>
  </si>
  <si>
    <t>52999</t>
  </si>
  <si>
    <t>52000..52999</t>
  </si>
  <si>
    <t>Cost Adjustments</t>
  </si>
  <si>
    <t>Purchases</t>
  </si>
  <si>
    <t>Discounts Received</t>
  </si>
  <si>
    <t>Inventory Adjustment</t>
  </si>
  <si>
    <t>Overhead Applied</t>
  </si>
  <si>
    <t>Purchase Variance</t>
  </si>
  <si>
    <t>54999</t>
  </si>
  <si>
    <t>Total Cost Adjustments</t>
  </si>
  <si>
    <t>54000..54999</t>
  </si>
  <si>
    <t>61150</t>
  </si>
  <si>
    <t>Outsourced Marketing</t>
  </si>
  <si>
    <t>61250</t>
  </si>
  <si>
    <t>Sales Promotions</t>
  </si>
  <si>
    <t>Events</t>
  </si>
  <si>
    <t>61360</t>
  </si>
  <si>
    <t>Delivery &amp; Shipping</t>
  </si>
  <si>
    <t>Currency Gains and Losses</t>
  </si>
  <si>
    <t>40000..83999</t>
  </si>
  <si>
    <t>0.03</t>
  </si>
  <si>
    <t>=NL("Table","G/L Account",$E$11:$Q$11,"Headers=",$E$10:$Q$10,"TableName=","GLAccount","Filters=",$C$5:$D$8,"IncludeDuplicates=","True")</t>
  </si>
  <si>
    <t>Tooltip</t>
  </si>
  <si>
    <t>Enter a date range using the date format used in your NAV instance</t>
  </si>
  <si>
    <t>Auto+Hide+Values+Formulas=Sheet1,Sheet2+FormulasOnly</t>
  </si>
  <si>
    <t>="01/01/2016..12/01/2016"</t>
  </si>
  <si>
    <t>="2016"</t>
  </si>
  <si>
    <t>Assets</t>
  </si>
  <si>
    <t>14350</t>
  </si>
  <si>
    <t>14360</t>
  </si>
  <si>
    <t>Partial Assemblies (Kits)</t>
  </si>
  <si>
    <t>WIP</t>
  </si>
  <si>
    <t>Total Assets</t>
  </si>
  <si>
    <t>Liabilities and Equity</t>
  </si>
  <si>
    <t>Equity</t>
  </si>
  <si>
    <t>30000..30500</t>
  </si>
  <si>
    <t>Total Liabilities and Equity</t>
  </si>
  <si>
    <t>Total Cost of Gods Sold</t>
  </si>
  <si>
    <t>54705</t>
  </si>
  <si>
    <t>54707</t>
  </si>
  <si>
    <t>Capacity Cost Applied</t>
  </si>
  <si>
    <t>54712</t>
  </si>
  <si>
    <t>Total COGS</t>
  </si>
  <si>
    <t>Gross Profit</t>
  </si>
  <si>
    <t>Total Currency Gains and Losses</t>
  </si>
  <si>
    <t>Net Income Before Taxes</t>
  </si>
  <si>
    <t>Net Income</t>
  </si>
  <si>
    <t>TOTAL</t>
  </si>
  <si>
    <t>Auto+Hide+Values+Formulas=Sheet4,Sheet1,Sheet2</t>
  </si>
  <si>
    <t>-1749448.54</t>
  </si>
  <si>
    <t>1944203.92</t>
  </si>
  <si>
    <t>5581061.8</t>
  </si>
  <si>
    <t>14642579.85</t>
  </si>
  <si>
    <t>2607723.92</t>
  </si>
  <si>
    <t>7734489.83</t>
  </si>
  <si>
    <t>8188785.72</t>
  </si>
  <si>
    <t>22377069.68</t>
  </si>
  <si>
    <t>8038948.3</t>
  </si>
  <si>
    <t>7648712.39</t>
  </si>
  <si>
    <t>2994101.78</t>
  </si>
  <si>
    <t>2842955.71</t>
  </si>
  <si>
    <t>543940.6</t>
  </si>
  <si>
    <t>5376201.19</t>
  </si>
  <si>
    <t>4781124.05</t>
  </si>
  <si>
    <t>-210288.82</t>
  </si>
  <si>
    <t>16409251.27</t>
  </si>
  <si>
    <t>15606443.93</t>
  </si>
  <si>
    <t>22848588.45</t>
  </si>
  <si>
    <t>39927717.53</t>
  </si>
  <si>
    <t>-12691398.88</t>
  </si>
  <si>
    <t>-23945563</t>
  </si>
  <si>
    <t>-4440398.03</t>
  </si>
  <si>
    <t>-8133046.35</t>
  </si>
  <si>
    <t>-17131796.91</t>
  </si>
  <si>
    <t>-32078609.35</t>
  </si>
  <si>
    <t>-2132316.64</t>
  </si>
  <si>
    <t>-5716791.54</t>
  </si>
  <si>
    <t>-89253.04</t>
  </si>
  <si>
    <t>-34210925.99</t>
  </si>
  <si>
    <t>-11173103.57</t>
  </si>
  <si>
    <t>-14029431.48</t>
  </si>
  <si>
    <t>-5285851.17</t>
  </si>
  <si>
    <t>-6613311.5</t>
  </si>
  <si>
    <t>-16458954.74</t>
  </si>
  <si>
    <t>-20642742.98</t>
  </si>
  <si>
    <t>515781.79</t>
  </si>
  <si>
    <t>629690.58</t>
  </si>
  <si>
    <t>220023.81</t>
  </si>
  <si>
    <t>265096.72</t>
  </si>
  <si>
    <t>735805.6</t>
  </si>
  <si>
    <t>894787.3</t>
  </si>
  <si>
    <t>-15723149.14</t>
  </si>
  <si>
    <t>-19747955.68</t>
  </si>
  <si>
    <t>6628628.45</t>
  </si>
  <si>
    <t>8475035.02</t>
  </si>
  <si>
    <t>2267136.83</t>
  </si>
  <si>
    <t>2831678.8</t>
  </si>
  <si>
    <t>8895765.28</t>
  </si>
  <si>
    <t>11306713.82</t>
  </si>
  <si>
    <t>19190336.55</t>
  </si>
  <si>
    <t>-6114680</t>
  </si>
  <si>
    <t>-19190336.55</t>
  </si>
  <si>
    <t>2781085.28</t>
  </si>
  <si>
    <t>-12942063.86</t>
  </si>
  <si>
    <t>-8441241.86</t>
  </si>
  <si>
    <t>216861.36</t>
  </si>
  <si>
    <t>264439.81</t>
  </si>
  <si>
    <t>568421.09</t>
  </si>
  <si>
    <t>699006.26</t>
  </si>
  <si>
    <t>50041.05</t>
  </si>
  <si>
    <t>63982.76</t>
  </si>
  <si>
    <t>169541.74</t>
  </si>
  <si>
    <t>207065.11</t>
  </si>
  <si>
    <t>11659.5</t>
  </si>
  <si>
    <t>12198.52</t>
  </si>
  <si>
    <t>339505.17</t>
  </si>
  <si>
    <t>429331.8</t>
  </si>
  <si>
    <t>1356029.91</t>
  </si>
  <si>
    <t>1676024.26</t>
  </si>
  <si>
    <t>1200114.79</t>
  </si>
  <si>
    <t>1352940.84</t>
  </si>
  <si>
    <t>3740165.52</t>
  </si>
  <si>
    <t>4240457.57</t>
  </si>
  <si>
    <t>79044.5</t>
  </si>
  <si>
    <t>86886.82</t>
  </si>
  <si>
    <t>395222.42</t>
  </si>
  <si>
    <t>447362.93</t>
  </si>
  <si>
    <t>59283.42</t>
  </si>
  <si>
    <t>68601.6</t>
  </si>
  <si>
    <t>395.2</t>
  </si>
  <si>
    <t>437.85</t>
  </si>
  <si>
    <t>429.47</t>
  </si>
  <si>
    <t>90330.93</t>
  </si>
  <si>
    <t>5553665.55</t>
  </si>
  <si>
    <t>6287448.01</t>
  </si>
  <si>
    <t>52940.19</t>
  </si>
  <si>
    <t>67872.82</t>
  </si>
  <si>
    <t>54772.19</t>
  </si>
  <si>
    <t>69354.21</t>
  </si>
  <si>
    <t>107712.38</t>
  </si>
  <si>
    <t>137227.03</t>
  </si>
  <si>
    <t>21735.21</t>
  </si>
  <si>
    <t>27786.09</t>
  </si>
  <si>
    <t>53873.19</t>
  </si>
  <si>
    <t>64329.79</t>
  </si>
  <si>
    <t>54659.19</t>
  </si>
  <si>
    <t>62618.11</t>
  </si>
  <si>
    <t>130267.59</t>
  </si>
  <si>
    <t>154733.99</t>
  </si>
  <si>
    <t>2178.31</t>
  </si>
  <si>
    <t>2722.18</t>
  </si>
  <si>
    <t>64465.85</t>
  </si>
  <si>
    <t>79878.49</t>
  </si>
  <si>
    <t>10952.66</t>
  </si>
  <si>
    <t>13954.78</t>
  </si>
  <si>
    <t>77596.82</t>
  </si>
  <si>
    <t>96555.45</t>
  </si>
  <si>
    <t>7225272.25</t>
  </si>
  <si>
    <t>8351988.74</t>
  </si>
  <si>
    <t>-5716791.61</t>
  </si>
  <si>
    <t>-89253.12</t>
  </si>
  <si>
    <t>0.04</t>
  </si>
  <si>
    <t>0.05</t>
  </si>
  <si>
    <t>0.07</t>
  </si>
  <si>
    <t>0.08</t>
  </si>
  <si>
    <t>Auto+Hide+Values+Formulas=Sheet4,Sheet1,Sheet2+FormulasOnly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</si>
</sst>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5">
    <numFmt numFmtId="164" formatCode="_(* #,##0_);_(* \(#,##0\);_(* &quot;-&quot;_);_(@_)"/>
    <numFmt numFmtId="165" formatCode="_(* #,##0.00_);_(* \(#,##0.00\);_(* &quot;-&quot;??_);_(@_)"/>
    <numFmt numFmtId="166" formatCode="_(* #,##0_);_(* \(#,##0\);_(* &quot;-&quot;??_);_(@_)"/>
    <numFmt numFmtId="167" formatCode="_(* #,##0.0_);_(* \(#,##0.0\);_(* &quot;-&quot;??_);_(@_)"/>
    <numFmt numFmtId="168" formatCode="_(* #,##0.0_);_(* \(#,##0.0\);_(* &quot;-&quot;?_);_(@_)"/>
  </numFmts>
  <fonts count="16" x14ac:knownFonts="1">
    <font>
      <sz val="11"/>
      <color theme="1"/>
      <name val="Calibri"/>
      <family val="2"/>
      <scheme val="minor"/>
    </font>
    <font>
      <b/>
      <sz val="11"/>
      <color theme="1"/>
      <name val="Calibri"/>
      <family val="2"/>
      <scheme val="minor"/>
    </font>
    <font>
      <sz val="11"/>
      <color rgb="FF000000"/>
      <name val="Calibri"/>
      <family val="2"/>
      <scheme val="minor"/>
    </font>
    <font>
      <sz val="11"/>
      <color theme="0" tint="-0.249977111117893"/>
      <name val="Calibri"/>
      <family val="2"/>
      <scheme val="minor"/>
    </font>
    <font>
      <sz val="11"/>
      <color theme="1"/>
      <name val="Calibri"/>
      <family val="2"/>
      <scheme val="minor"/>
    </font>
    <font>
      <sz val="11"/>
      <color theme="0"/>
      <name val="Calibri"/>
      <family val="2"/>
      <scheme val="minor"/>
    </font>
    <font>
      <b/>
      <sz val="14"/>
      <color theme="0"/>
      <name val="Calibri"/>
      <family val="2"/>
      <scheme val="minor"/>
    </font>
    <font>
      <b/>
      <sz val="11"/>
      <color theme="0" tint="-0.249977111117893"/>
      <name val="Calibri"/>
      <family val="2"/>
      <scheme val="minor"/>
    </font>
    <font>
      <b/>
      <sz val="11"/>
      <color rgb="FF000000"/>
      <name val="Calibri"/>
      <family val="2"/>
      <scheme val="minor"/>
    </font>
    <font>
      <sz val="11"/>
      <color rgb="FF595959"/>
      <name val="Calibri"/>
      <family val="2"/>
      <scheme val="minor"/>
    </font>
    <font>
      <b/>
      <sz val="14"/>
      <color theme="1"/>
      <name val="Calibri"/>
      <family val="2"/>
      <scheme val="minor"/>
    </font>
    <font>
      <sz val="10"/>
      <name val="Arial"/>
      <family val="2"/>
    </font>
    <font>
      <u/>
      <sz val="10"/>
      <color indexed="12"/>
      <name val="Arial"/>
      <family val="2"/>
    </font>
    <font>
      <u/>
      <sz val="8"/>
      <color indexed="12"/>
      <name val="Arial"/>
      <family val="2"/>
    </font>
    <font>
      <b/>
      <u/>
      <sz val="22"/>
      <color theme="1"/>
      <name val="Calibri"/>
      <family val="2"/>
      <scheme val="minor"/>
    </font>
    <font>
      <sz val="11"/>
      <color indexed="8"/>
      <name val="Calibri"/>
      <family val="2"/>
    </font>
  </fonts>
  <fills count="3">
    <fill>
      <patternFill patternType="none"/>
    </fill>
    <fill>
      <patternFill patternType="gray125"/>
    </fill>
    <fill>
      <patternFill patternType="solid">
        <fgColor theme="4"/>
      </patternFill>
    </fill>
  </fills>
  <borders count="15">
    <border>
      <left/>
      <right/>
      <top/>
      <bottom/>
      <diagonal/>
    </border>
    <border>
      <left style="thin">
        <color auto="1"/>
      </left>
      <right/>
      <top/>
      <bottom/>
      <diagonal/>
    </border>
    <border>
      <left/>
      <right style="thin">
        <color auto="1"/>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rgb="FFA9A9A9"/>
      </left>
      <right/>
      <top style="thin">
        <color rgb="FFA9A9A9"/>
      </top>
      <bottom/>
      <diagonal/>
    </border>
    <border>
      <left style="thin">
        <color rgb="FFA9A9A9"/>
      </left>
      <right style="thin">
        <color rgb="FFA9A9A9"/>
      </right>
      <top style="thin">
        <color rgb="FFA9A9A9"/>
      </top>
      <bottom/>
      <diagonal/>
    </border>
    <border>
      <left style="thin">
        <color rgb="FFA9A9A9"/>
      </left>
      <right/>
      <top style="double">
        <color rgb="FFA9A9A9"/>
      </top>
      <bottom/>
      <diagonal/>
    </border>
    <border>
      <left style="thin">
        <color rgb="FFA9A9A9"/>
      </left>
      <right style="thin">
        <color rgb="FFA9A9A9"/>
      </right>
      <top style="double">
        <color rgb="FFA9A9A9"/>
      </top>
      <bottom/>
      <diagonal/>
    </border>
    <border>
      <left style="thin">
        <color rgb="FFA9A9A9"/>
      </left>
      <right/>
      <top style="thin">
        <color rgb="FFA9A9A9"/>
      </top>
      <bottom style="thin">
        <color rgb="FFA9A9A9"/>
      </bottom>
      <diagonal/>
    </border>
    <border>
      <left style="thin">
        <color rgb="FFA9A9A9"/>
      </left>
      <right style="thin">
        <color rgb="FFA9A9A9"/>
      </right>
      <top style="thin">
        <color rgb="FFA9A9A9"/>
      </top>
      <bottom style="thin">
        <color rgb="FFA9A9A9"/>
      </bottom>
      <diagonal/>
    </border>
    <border>
      <left/>
      <right/>
      <top style="thin">
        <color indexed="64"/>
      </top>
      <bottom/>
      <diagonal/>
    </border>
  </borders>
  <cellStyleXfs count="11">
    <xf numFmtId="0" fontId="0" fillId="0" borderId="0"/>
    <xf numFmtId="165" fontId="4" fillId="0" borderId="0" applyFont="0" applyFill="0" applyBorder="0" applyAlignment="0" applyProtection="0"/>
    <xf numFmtId="0" fontId="5" fillId="2" borderId="0" applyNumberFormat="0" applyBorder="0" applyAlignment="0" applyProtection="0"/>
    <xf numFmtId="0" fontId="11" fillId="0" borderId="0"/>
    <xf numFmtId="165" fontId="11" fillId="0" borderId="0" applyFont="0" applyFill="0" applyBorder="0" applyAlignment="0" applyProtection="0"/>
    <xf numFmtId="0" fontId="13" fillId="0" borderId="0" applyNumberFormat="0" applyFill="0" applyBorder="0" applyAlignment="0" applyProtection="0">
      <alignment vertical="top"/>
      <protection locked="0"/>
    </xf>
    <xf numFmtId="0" fontId="11" fillId="0" borderId="0"/>
    <xf numFmtId="0" fontId="11" fillId="0" borderId="0"/>
    <xf numFmtId="0" fontId="11" fillId="0" borderId="0"/>
    <xf numFmtId="0" fontId="15" fillId="0" borderId="0"/>
    <xf numFmtId="0" fontId="12" fillId="0" borderId="0" applyNumberFormat="0" applyFill="0" applyBorder="0" applyAlignment="0" applyProtection="0">
      <alignment vertical="top"/>
      <protection locked="0"/>
    </xf>
  </cellStyleXfs>
  <cellXfs count="50">
    <xf numFmtId="0" fontId="0" fillId="0" borderId="0" xfId="0"/>
    <xf numFmtId="0" fontId="0" fillId="0" borderId="0" xfId="0" pivotButton="1"/>
    <xf numFmtId="0" fontId="0" fillId="0" borderId="0" xfId="0" quotePrefix="1"/>
    <xf numFmtId="166" fontId="0" fillId="0" borderId="0" xfId="1" applyNumberFormat="1" applyFont="1"/>
    <xf numFmtId="166" fontId="1" fillId="0" borderId="0" xfId="1" applyNumberFormat="1" applyFont="1"/>
    <xf numFmtId="165" fontId="1" fillId="0" borderId="0" xfId="1" applyFont="1"/>
    <xf numFmtId="166" fontId="1" fillId="0" borderId="1" xfId="1" applyNumberFormat="1" applyFont="1" applyBorder="1"/>
    <xf numFmtId="166" fontId="1" fillId="0" borderId="5" xfId="1" applyNumberFormat="1" applyFont="1" applyBorder="1"/>
    <xf numFmtId="166" fontId="3" fillId="0" borderId="0" xfId="1" applyNumberFormat="1" applyFont="1"/>
    <xf numFmtId="167" fontId="0" fillId="0" borderId="0" xfId="1" applyNumberFormat="1" applyFont="1" applyAlignment="1">
      <alignment horizontal="left" indent="1"/>
    </xf>
    <xf numFmtId="167" fontId="0" fillId="0" borderId="0" xfId="0" applyNumberFormat="1"/>
    <xf numFmtId="167" fontId="1" fillId="0" borderId="2" xfId="1" applyNumberFormat="1" applyFont="1" applyBorder="1" applyAlignment="1">
      <alignment horizontal="right"/>
    </xf>
    <xf numFmtId="1" fontId="1" fillId="0" borderId="2" xfId="1" applyNumberFormat="1" applyFont="1" applyBorder="1" applyAlignment="1">
      <alignment horizontal="right" indent="1"/>
    </xf>
    <xf numFmtId="167" fontId="1" fillId="0" borderId="6" xfId="1" applyNumberFormat="1" applyFont="1" applyBorder="1" applyAlignment="1">
      <alignment horizontal="center"/>
    </xf>
    <xf numFmtId="0" fontId="0" fillId="0" borderId="0" xfId="0" applyAlignment="1">
      <alignment vertical="center"/>
    </xf>
    <xf numFmtId="166" fontId="1" fillId="0" borderId="0" xfId="1" applyNumberFormat="1" applyFont="1" applyAlignment="1">
      <alignment vertical="center"/>
    </xf>
    <xf numFmtId="167" fontId="0" fillId="0" borderId="0" xfId="1" applyNumberFormat="1" applyFont="1" applyAlignment="1">
      <alignment horizontal="left" vertical="center"/>
    </xf>
    <xf numFmtId="167" fontId="7" fillId="0" borderId="0" xfId="0" applyNumberFormat="1" applyFont="1" applyAlignment="1">
      <alignment horizontal="right" vertical="center"/>
    </xf>
    <xf numFmtId="0" fontId="2" fillId="0" borderId="0" xfId="0" applyFont="1"/>
    <xf numFmtId="0" fontId="8" fillId="0" borderId="8" xfId="0" applyFont="1" applyBorder="1"/>
    <xf numFmtId="0" fontId="8" fillId="0" borderId="9" xfId="0" applyFont="1" applyBorder="1"/>
    <xf numFmtId="0" fontId="8" fillId="0" borderId="10" xfId="0" applyFont="1" applyBorder="1"/>
    <xf numFmtId="0" fontId="8" fillId="0" borderId="11" xfId="0" applyFont="1" applyBorder="1"/>
    <xf numFmtId="0" fontId="9" fillId="0" borderId="8" xfId="0" applyFont="1" applyBorder="1" applyAlignment="1">
      <alignment horizontal="left" indent="2"/>
    </xf>
    <xf numFmtId="0" fontId="9" fillId="0" borderId="9" xfId="0" applyFont="1" applyBorder="1"/>
    <xf numFmtId="0" fontId="9" fillId="0" borderId="12" xfId="0" applyFont="1" applyBorder="1" applyAlignment="1">
      <alignment horizontal="left" indent="2"/>
    </xf>
    <xf numFmtId="0" fontId="9" fillId="0" borderId="13" xfId="0" applyFont="1" applyBorder="1"/>
    <xf numFmtId="0" fontId="8" fillId="0" borderId="0" xfId="0" applyFont="1"/>
    <xf numFmtId="0" fontId="1" fillId="0" borderId="2" xfId="1" applyNumberFormat="1" applyFont="1" applyBorder="1" applyAlignment="1">
      <alignment horizontal="right"/>
    </xf>
    <xf numFmtId="0" fontId="9" fillId="0" borderId="0" xfId="0" applyFont="1"/>
    <xf numFmtId="164" fontId="0" fillId="0" borderId="0" xfId="0" applyNumberFormat="1"/>
    <xf numFmtId="164" fontId="0" fillId="0" borderId="3" xfId="0" applyNumberFormat="1" applyBorder="1"/>
    <xf numFmtId="164" fontId="0" fillId="0" borderId="4" xfId="0" applyNumberFormat="1" applyBorder="1"/>
    <xf numFmtId="164" fontId="0" fillId="0" borderId="1" xfId="0" applyNumberFormat="1" applyBorder="1"/>
    <xf numFmtId="164" fontId="0" fillId="0" borderId="2" xfId="0" applyNumberFormat="1" applyBorder="1"/>
    <xf numFmtId="164" fontId="0" fillId="0" borderId="5" xfId="0" applyNumberFormat="1" applyBorder="1"/>
    <xf numFmtId="164" fontId="0" fillId="0" borderId="6" xfId="0" applyNumberFormat="1" applyBorder="1"/>
    <xf numFmtId="167" fontId="10" fillId="0" borderId="0" xfId="0" applyNumberFormat="1" applyFont="1" applyAlignment="1">
      <alignment horizontal="right" vertical="center"/>
    </xf>
    <xf numFmtId="14" fontId="10" fillId="0" borderId="0" xfId="0" applyNumberFormat="1" applyFont="1" applyAlignment="1">
      <alignment vertical="center"/>
    </xf>
    <xf numFmtId="168" fontId="0" fillId="0" borderId="0" xfId="0" applyNumberFormat="1"/>
    <xf numFmtId="168" fontId="0" fillId="0" borderId="14" xfId="0" applyNumberFormat="1" applyBorder="1"/>
    <xf numFmtId="168" fontId="0" fillId="0" borderId="7" xfId="0" applyNumberFormat="1" applyBorder="1"/>
    <xf numFmtId="0" fontId="0" fillId="0" borderId="0" xfId="0" applyAlignment="1">
      <alignment horizontal="right"/>
    </xf>
    <xf numFmtId="0" fontId="0" fillId="0" borderId="0" xfId="0" applyAlignment="1">
      <alignment horizontal="right" indent="2"/>
    </xf>
    <xf numFmtId="0" fontId="14" fillId="0" borderId="0" xfId="0" applyFont="1" applyAlignment="1">
      <alignment vertical="center"/>
    </xf>
    <xf numFmtId="49" fontId="0" fillId="0" borderId="0" xfId="0" applyNumberFormat="1"/>
    <xf numFmtId="0" fontId="0" fillId="0" borderId="0" xfId="0" pivotButton="1" applyAlignment="1">
      <alignment horizontal="left"/>
    </xf>
    <xf numFmtId="0" fontId="15" fillId="0" borderId="0" xfId="9"/>
    <xf numFmtId="166" fontId="6" fillId="2" borderId="1" xfId="2" applyNumberFormat="1" applyFont="1" applyBorder="1" applyAlignment="1">
      <alignment horizontal="left"/>
    </xf>
    <xf numFmtId="166" fontId="6" fillId="2" borderId="4" xfId="2" applyNumberFormat="1" applyFont="1" applyBorder="1" applyAlignment="1">
      <alignment horizontal="left"/>
    </xf>
  </cellXfs>
  <cellStyles count="11">
    <cellStyle name="Accent1" xfId="2" builtinId="29"/>
    <cellStyle name="Comma" xfId="1" builtinId="3"/>
    <cellStyle name="Comma 2" xfId="4" xr:uid="{00000000-0005-0000-0000-000002000000}"/>
    <cellStyle name="Hyperlink 2" xfId="5" xr:uid="{00000000-0005-0000-0000-000004000000}"/>
    <cellStyle name="Hyperlink 3" xfId="10" xr:uid="{00000000-0005-0000-0000-000005000000}"/>
    <cellStyle name="Normal" xfId="0" builtinId="0"/>
    <cellStyle name="Normal 2" xfId="6" xr:uid="{00000000-0005-0000-0000-000007000000}"/>
    <cellStyle name="Normal 2 2" xfId="7" xr:uid="{00000000-0005-0000-0000-000008000000}"/>
    <cellStyle name="Normal 2 3" xfId="8" xr:uid="{00000000-0005-0000-0000-000009000000}"/>
    <cellStyle name="Normal 2 4" xfId="3" xr:uid="{00000000-0005-0000-0000-00000A000000}"/>
    <cellStyle name="Normal 3" xfId="9" xr:uid="{00000000-0005-0000-0000-00000B000000}"/>
  </cellStyles>
  <dxfs count="39">
    <dxf>
      <font>
        <b/>
        <i val="0"/>
      </font>
      <fill>
        <patternFill>
          <bgColor theme="3" tint="0.79998168889431442"/>
        </patternFill>
      </fill>
    </dxf>
    <dxf>
      <font>
        <b/>
        <i val="0"/>
      </font>
    </dxf>
    <dxf>
      <numFmt numFmtId="0" formatCode="General"/>
    </dxf>
    <dxf>
      <numFmt numFmtId="0" formatCode="General"/>
    </dxf>
    <dxf>
      <numFmt numFmtId="0" formatCode="General"/>
    </dxf>
    <dxf>
      <numFmt numFmtId="0" formatCode="General"/>
    </dxf>
    <dxf>
      <numFmt numFmtId="30" formatCode="@"/>
    </dxf>
    <dxf>
      <numFmt numFmtId="30" formatCode="@"/>
    </dxf>
    <dxf>
      <numFmt numFmtId="0" formatCode="General"/>
    </dxf>
    <dxf>
      <numFmt numFmtId="0" formatCode="General"/>
    </dxf>
    <dxf>
      <numFmt numFmtId="30" formatCode="@"/>
    </dxf>
    <dxf>
      <numFmt numFmtId="0" formatCode="General"/>
    </dxf>
    <dxf>
      <numFmt numFmtId="30" formatCode="@"/>
    </dxf>
    <dxf>
      <numFmt numFmtId="30" formatCode="@"/>
    </dxf>
    <dxf>
      <numFmt numFmtId="30" formatCode="@"/>
    </dxf>
    <dxf>
      <alignment horizontal="left" readingOrder="0"/>
    </dxf>
    <dxf>
      <alignment horizontal="right" readingOrder="0"/>
    </dxf>
    <dxf>
      <alignment horizontal="right" readingOrder="0"/>
    </dxf>
    <dxf>
      <numFmt numFmtId="168" formatCode="_(* #,##0.0_);_(* \(#,##0.0\);_(* &quot;-&quot;?_);_(@_)"/>
    </dxf>
    <dxf>
      <numFmt numFmtId="168" formatCode="_(* #,##0.0_);_(* \(#,##0.0\);_(* &quot;-&quot;?_);_(@_)"/>
    </dxf>
    <dxf>
      <border>
        <left style="thin">
          <color indexed="64"/>
        </left>
        <right style="thin">
          <color indexed="64"/>
        </right>
        <top style="thin">
          <color indexed="64"/>
        </top>
        <bottom style="thin">
          <color indexed="64"/>
        </bottom>
      </border>
    </dxf>
    <dxf>
      <numFmt numFmtId="164" formatCode="_(* #,##0_);_(* \(#,##0\);_(* &quot;-&quot;_);_(@_)"/>
    </dxf>
    <dxf>
      <fill>
        <patternFill>
          <bgColor rgb="FFFFFF00"/>
        </patternFill>
      </fill>
    </dxf>
    <dxf>
      <fill>
        <patternFill patternType="none">
          <bgColor auto="1"/>
        </patternFill>
      </fill>
    </dxf>
    <dxf>
      <fill>
        <patternFill patternType="solid">
          <fgColor theme="4" tint="0.79998168889431442"/>
          <bgColor theme="4" tint="0.79998168889431442"/>
        </patternFill>
      </fill>
      <border>
        <left style="thin">
          <color auto="1"/>
        </left>
        <right style="thin">
          <color auto="1"/>
        </right>
        <top style="thin">
          <color auto="1"/>
        </top>
        <bottom style="thin">
          <color auto="1"/>
        </bottom>
      </border>
    </dxf>
    <dxf>
      <font>
        <color theme="0"/>
      </font>
      <fill>
        <patternFill patternType="solid">
          <fgColor theme="4" tint="0.79995117038483843"/>
          <bgColor theme="4"/>
        </patternFill>
      </fill>
      <border>
        <left style="thin">
          <color auto="1"/>
        </left>
        <right style="thin">
          <color auto="1"/>
        </right>
        <top style="thin">
          <color auto="1"/>
        </top>
        <bottom style="thin">
          <color auto="1"/>
        </bottom>
      </border>
    </dxf>
    <dxf>
      <font>
        <b val="0"/>
        <i val="0"/>
        <color theme="1"/>
      </font>
      <border>
        <bottom style="thin">
          <color theme="4" tint="0.39994506668294322"/>
        </bottom>
      </border>
    </dxf>
    <dxf>
      <font>
        <b val="0"/>
        <i val="0"/>
        <color theme="1"/>
      </font>
      <fill>
        <patternFill patternType="solid">
          <fgColor rgb="FFEAF0F6"/>
          <bgColor rgb="FFF4F7FA"/>
        </patternFill>
      </fill>
      <border>
        <bottom style="thin">
          <color theme="4" tint="0.39994506668294322"/>
        </bottom>
      </border>
    </dxf>
    <dxf>
      <font>
        <b/>
        <color theme="1"/>
      </font>
      <fill>
        <patternFill>
          <bgColor theme="4" tint="0.79998168889431442"/>
        </patternFill>
      </fill>
      <border>
        <top/>
      </border>
    </dxf>
    <dxf>
      <font>
        <b/>
        <color theme="1"/>
      </font>
      <fill>
        <patternFill patternType="solid">
          <fgColor theme="4" tint="0.59999389629810485"/>
          <bgColor theme="4" tint="0.59999389629810485"/>
        </patternFill>
      </fill>
    </dxf>
    <dxf>
      <border>
        <top style="thin">
          <color auto="1"/>
        </top>
      </border>
    </dxf>
    <dxf>
      <font>
        <b/>
        <color theme="1"/>
      </font>
      <border>
        <left style="medium">
          <color theme="4" tint="0.59999389629810485"/>
        </left>
        <right style="medium">
          <color theme="4" tint="0.59999389629810485"/>
        </right>
        <top style="medium">
          <color theme="4" tint="0.59999389629810485"/>
        </top>
        <bottom style="medium">
          <color theme="4" tint="0.59999389629810485"/>
        </bottom>
      </border>
    </dxf>
    <dxf>
      <font>
        <b/>
        <i val="0"/>
      </font>
      <border>
        <left style="thin">
          <color theme="4" tint="0.39997558519241921"/>
        </left>
        <right style="thin">
          <color theme="4" tint="0.39997558519241921"/>
        </right>
      </border>
    </dxf>
    <dxf>
      <border>
        <bottom style="thin">
          <color theme="3" tint="0.59996337778862885"/>
        </bottom>
      </border>
    </dxf>
    <dxf>
      <border>
        <top/>
        <bottom style="thin">
          <color theme="4" tint="0.39994506668294322"/>
        </bottom>
        <horizontal/>
      </border>
    </dxf>
    <dxf>
      <fill>
        <patternFill>
          <bgColor rgb="FFF4F7FA"/>
        </patternFill>
      </fill>
      <border>
        <left style="thin">
          <color auto="1"/>
        </left>
        <right style="thin">
          <color auto="1"/>
        </right>
      </border>
    </dxf>
    <dxf>
      <font>
        <b/>
        <i val="0"/>
        <color theme="0"/>
      </font>
      <fill>
        <patternFill>
          <bgColor theme="4"/>
        </patternFill>
      </fill>
      <border>
        <top style="thin">
          <color theme="4" tint="-0.249977111117893"/>
        </top>
        <bottom style="medium">
          <color theme="4" tint="-0.249977111117893"/>
        </bottom>
      </border>
    </dxf>
    <dxf>
      <font>
        <b/>
        <color theme="0"/>
      </font>
      <fill>
        <patternFill patternType="solid">
          <fgColor theme="4"/>
          <bgColor theme="4"/>
        </patternFill>
      </fill>
      <border>
        <top style="medium">
          <color theme="4" tint="-0.249977111117893"/>
        </top>
      </border>
    </dxf>
    <dxf>
      <font>
        <color theme="1"/>
      </font>
      <border>
        <left style="thin">
          <color auto="1"/>
        </left>
        <right style="thin">
          <color auto="1"/>
        </right>
        <top style="thin">
          <color auto="1"/>
        </top>
        <bottom style="thin">
          <color auto="1"/>
        </bottom>
      </border>
    </dxf>
  </dxfs>
  <tableStyles count="2" defaultTableStyle="TableStyleMedium2" defaultPivotStyle="PivotStyleMedium9 2 2">
    <tableStyle name="PivotStyleMedium9 2 2" table="0" count="15" xr9:uid="{00000000-0011-0000-FFFF-FFFF00000000}">
      <tableStyleElement type="wholeTable" dxfId="38"/>
      <tableStyleElement type="headerRow" dxfId="37"/>
      <tableStyleElement type="totalRow" dxfId="36"/>
      <tableStyleElement type="firstColumn" dxfId="35"/>
      <tableStyleElement type="firstRowStripe" dxfId="34"/>
      <tableStyleElement type="secondRowStripe" dxfId="33"/>
      <tableStyleElement type="firstColumnStripe" dxfId="32"/>
      <tableStyleElement type="firstSubtotalColumn" dxfId="31"/>
      <tableStyleElement type="secondSubtotalColumn" dxfId="30"/>
      <tableStyleElement type="firstSubtotalRow" dxfId="29"/>
      <tableStyleElement type="secondSubtotalRow" dxfId="28"/>
      <tableStyleElement type="firstRowSubheading" dxfId="27"/>
      <tableStyleElement type="secondRowSubheading" dxfId="26"/>
      <tableStyleElement type="pageFieldLabels" dxfId="25"/>
      <tableStyleElement type="pageFieldValues" dxfId="24"/>
    </tableStyle>
    <tableStyle name="PivotTable Style 1" table="0" count="2" xr9:uid="{00000000-0011-0000-FFFF-FFFF01000000}">
      <tableStyleElement type="wholeTable" dxfId="23"/>
      <tableStyleElement type="firstRowSubheading" dxfId="22"/>
    </tableStyle>
  </tableStyles>
  <colors>
    <mruColors>
      <color rgb="FFF4F7FA"/>
      <color rgb="FFEAF0F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microsoft.com/office/2007/relationships/slicerCache" Target="slicerCaches/slicerCache3.xml"/><Relationship Id="rId17" Type="http://schemas.openxmlformats.org/officeDocument/2006/relationships/calcChain" Target="calcChain.xml"/><Relationship Id="rId2" Type="http://schemas.openxmlformats.org/officeDocument/2006/relationships/worksheet" Target="worksheets/sheet2.xml"/><Relationship Id="rId16" Type="http://schemas.microsoft.com/office/2017/10/relationships/person" Target="persons/person.xml"/><Relationship Id="rId1" Type="http://schemas.openxmlformats.org/officeDocument/2006/relationships/worksheet" Target="worksheets/sheet1.xml"/><Relationship Id="rId6" Type="http://schemas.openxmlformats.org/officeDocument/2006/relationships/worksheet" Target="worksheets/sheet6.xml"/><Relationship Id="rId11" Type="http://schemas.microsoft.com/office/2007/relationships/slicerCache" Target="slicerCaches/slicerCache2.xml"/><Relationship Id="rId5" Type="http://schemas.openxmlformats.org/officeDocument/2006/relationships/worksheet" Target="worksheets/sheet5.xml"/><Relationship Id="rId15" Type="http://schemas.openxmlformats.org/officeDocument/2006/relationships/sharedStrings" Target="sharedStrings.xml"/><Relationship Id="rId10" Type="http://schemas.microsoft.com/office/2007/relationships/slicerCache" Target="slicerCaches/slicerCache1.xml"/><Relationship Id="rId4" Type="http://schemas.openxmlformats.org/officeDocument/2006/relationships/worksheet" Target="worksheets/sheet4.xml"/><Relationship Id="rId9" Type="http://schemas.openxmlformats.org/officeDocument/2006/relationships/pivotCacheDefinition" Target="pivotCache/pivotCacheDefinition1.xml"/><Relationship Id="rId1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editAs="oneCell">
    <xdr:from>
      <xdr:col>4</xdr:col>
      <xdr:colOff>306916</xdr:colOff>
      <xdr:row>3</xdr:row>
      <xdr:rowOff>1</xdr:rowOff>
    </xdr:from>
    <xdr:to>
      <xdr:col>6</xdr:col>
      <xdr:colOff>1566333</xdr:colOff>
      <xdr:row>9</xdr:row>
      <xdr:rowOff>52917</xdr:rowOff>
    </xdr:to>
    <mc:AlternateContent xmlns:mc="http://schemas.openxmlformats.org/markup-compatibility/2006" xmlns:a14="http://schemas.microsoft.com/office/drawing/2010/main">
      <mc:Choice Requires="a14">
        <xdr:graphicFrame macro="">
          <xdr:nvGraphicFramePr>
            <xdr:cNvPr id="2" name="Account Type">
              <a:extLst>
                <a:ext uri="{FF2B5EF4-FFF2-40B4-BE49-F238E27FC236}">
                  <a16:creationId xmlns:a16="http://schemas.microsoft.com/office/drawing/2014/main" id="{00000000-0008-0000-0100-000002000000}"/>
                </a:ext>
              </a:extLst>
            </xdr:cNvPr>
            <xdr:cNvGraphicFramePr/>
          </xdr:nvGraphicFramePr>
          <xdr:xfrm>
            <a:off x="0" y="0"/>
            <a:ext cx="0" cy="0"/>
          </xdr:xfrm>
          <a:graphic>
            <a:graphicData uri="http://schemas.microsoft.com/office/drawing/2010/slicer">
              <sle:slicer xmlns:sle="http://schemas.microsoft.com/office/drawing/2010/slicer" name="Account Type"/>
            </a:graphicData>
          </a:graphic>
        </xdr:graphicFrame>
      </mc:Choice>
      <mc:Fallback xmlns="">
        <xdr:sp macro="" textlink="">
          <xdr:nvSpPr>
            <xdr:cNvPr id="0" name=""/>
            <xdr:cNvSpPr>
              <a:spLocks noTextEdit="1"/>
            </xdr:cNvSpPr>
          </xdr:nvSpPr>
          <xdr:spPr>
            <a:xfrm>
              <a:off x="4698999" y="751418"/>
              <a:ext cx="3757084" cy="1195916"/>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editAs="oneCell">
    <xdr:from>
      <xdr:col>7</xdr:col>
      <xdr:colOff>177051</xdr:colOff>
      <xdr:row>2</xdr:row>
      <xdr:rowOff>529168</xdr:rowOff>
    </xdr:from>
    <xdr:to>
      <xdr:col>8</xdr:col>
      <xdr:colOff>874281</xdr:colOff>
      <xdr:row>9</xdr:row>
      <xdr:rowOff>21167</xdr:rowOff>
    </xdr:to>
    <mc:AlternateContent xmlns:mc="http://schemas.openxmlformats.org/markup-compatibility/2006" xmlns:a14="http://schemas.microsoft.com/office/drawing/2010/main">
      <mc:Choice Requires="a14">
        <xdr:graphicFrame macro="">
          <xdr:nvGraphicFramePr>
            <xdr:cNvPr id="3" name="Income/Balance">
              <a:extLst>
                <a:ext uri="{FF2B5EF4-FFF2-40B4-BE49-F238E27FC236}">
                  <a16:creationId xmlns:a16="http://schemas.microsoft.com/office/drawing/2014/main" id="{00000000-0008-0000-0100-000003000000}"/>
                </a:ext>
              </a:extLst>
            </xdr:cNvPr>
            <xdr:cNvGraphicFramePr/>
          </xdr:nvGraphicFramePr>
          <xdr:xfrm>
            <a:off x="0" y="0"/>
            <a:ext cx="0" cy="0"/>
          </xdr:xfrm>
          <a:graphic>
            <a:graphicData uri="http://schemas.microsoft.com/office/drawing/2010/slicer">
              <sle:slicer xmlns:sle="http://schemas.microsoft.com/office/drawing/2010/slicer" name="Income/Balance"/>
            </a:graphicData>
          </a:graphic>
        </xdr:graphicFrame>
      </mc:Choice>
      <mc:Fallback xmlns="">
        <xdr:sp macro="" textlink="">
          <xdr:nvSpPr>
            <xdr:cNvPr id="0" name=""/>
            <xdr:cNvSpPr>
              <a:spLocks noTextEdit="1"/>
            </xdr:cNvSpPr>
          </xdr:nvSpPr>
          <xdr:spPr>
            <a:xfrm>
              <a:off x="8633134" y="719668"/>
              <a:ext cx="1554480" cy="1195916"/>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editAs="oneCell">
    <xdr:from>
      <xdr:col>8</xdr:col>
      <xdr:colOff>1051331</xdr:colOff>
      <xdr:row>2</xdr:row>
      <xdr:rowOff>550334</xdr:rowOff>
    </xdr:from>
    <xdr:to>
      <xdr:col>9</xdr:col>
      <xdr:colOff>1391691</xdr:colOff>
      <xdr:row>8</xdr:row>
      <xdr:rowOff>179917</xdr:rowOff>
    </xdr:to>
    <mc:AlternateContent xmlns:mc="http://schemas.openxmlformats.org/markup-compatibility/2006" xmlns:a14="http://schemas.microsoft.com/office/drawing/2010/main">
      <mc:Choice Requires="a14">
        <xdr:graphicFrame macro="">
          <xdr:nvGraphicFramePr>
            <xdr:cNvPr id="6" name="Reconciliation Account">
              <a:extLst>
                <a:ext uri="{FF2B5EF4-FFF2-40B4-BE49-F238E27FC236}">
                  <a16:creationId xmlns:a16="http://schemas.microsoft.com/office/drawing/2014/main" id="{00000000-0008-0000-0100-000006000000}"/>
                </a:ext>
              </a:extLst>
            </xdr:cNvPr>
            <xdr:cNvGraphicFramePr/>
          </xdr:nvGraphicFramePr>
          <xdr:xfrm>
            <a:off x="0" y="0"/>
            <a:ext cx="0" cy="0"/>
          </xdr:xfrm>
          <a:graphic>
            <a:graphicData uri="http://schemas.microsoft.com/office/drawing/2010/slicer">
              <sle:slicer xmlns:sle="http://schemas.microsoft.com/office/drawing/2010/slicer" name="Reconciliation Account"/>
            </a:graphicData>
          </a:graphic>
        </xdr:graphicFrame>
      </mc:Choice>
      <mc:Fallback xmlns="">
        <xdr:sp macro="" textlink="">
          <xdr:nvSpPr>
            <xdr:cNvPr id="0" name=""/>
            <xdr:cNvSpPr>
              <a:spLocks noTextEdit="1"/>
            </xdr:cNvSpPr>
          </xdr:nvSpPr>
          <xdr:spPr>
            <a:xfrm>
              <a:off x="10364664" y="740834"/>
              <a:ext cx="1737360" cy="1143000"/>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wsDr>
</file>

<file path=xl/persons/person.xml><?xml version="1.0" encoding="utf-8"?>
<personList xmlns="http://schemas.microsoft.com/office/spreadsheetml/2018/threadedcomments" xmlns:x="http://schemas.openxmlformats.org/spreadsheetml/2006/main"/>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Kim R. Duey" refreshedDate="43371.685888541666" createdVersion="5" refreshedVersion="6" minRefreshableVersion="3" recordCount="219" xr:uid="{00000000-000A-0000-FFFF-FFFFF3000000}">
  <cacheSource type="worksheet">
    <worksheetSource name="GLAccount"/>
  </cacheSource>
  <cacheFields count="15">
    <cacheField name="No." numFmtId="49">
      <sharedItems containsBlank="1" count="220">
        <s v=""/>
        <s v="10000"/>
        <s v="11000"/>
        <s v="11100"/>
        <s v="11200"/>
        <s v="11400"/>
        <s v="11500"/>
        <s v="11600"/>
        <s v="11700"/>
        <s v="12000"/>
        <s v="12100"/>
        <s v="12200"/>
        <s v="12300"/>
        <s v="13000"/>
        <s v="13100"/>
        <s v="13200"/>
        <s v="13300"/>
        <s v="13350"/>
        <s v="13400"/>
        <s v="13500"/>
        <s v="13510"/>
        <s v="13540"/>
        <s v="14000"/>
        <s v="14100"/>
        <s v="14200"/>
        <s v="14300"/>
        <s v="14350"/>
        <s v="14360"/>
        <s v="14400"/>
        <s v="14500"/>
        <s v="15950"/>
        <s v="16000"/>
        <s v="16100"/>
        <s v="16200"/>
        <s v="16210"/>
        <s v="16220"/>
        <s v="16300"/>
        <s v="16400"/>
        <s v="17000"/>
        <s v="17100"/>
        <s v="17110"/>
        <s v="17120"/>
        <s v="17200"/>
        <s v="17300"/>
        <s v="18000"/>
        <s v="18100"/>
        <s v="18110"/>
        <s v="18120"/>
        <s v="18200"/>
        <s v="18300"/>
        <s v="18950"/>
        <s v="19950"/>
        <s v="20000"/>
        <s v="21000"/>
        <s v="22000"/>
        <s v="22100"/>
        <s v="22150"/>
        <s v="22160"/>
        <s v="22190"/>
        <s v="22200"/>
        <s v="22300"/>
        <s v="22400"/>
        <s v="22425"/>
        <s v="22500"/>
        <s v="22510"/>
        <s v="22550"/>
        <s v="22590"/>
        <s v="22600"/>
        <s v="22700"/>
        <s v="22750"/>
        <s v="22790"/>
        <s v="22950"/>
        <s v="22960"/>
        <s v="22970"/>
        <s v="23000"/>
        <s v="23050"/>
        <s v="23100"/>
        <s v="23200"/>
        <s v="23300"/>
        <s v="23400"/>
        <s v="23500"/>
        <s v="23600"/>
        <s v="23700"/>
        <s v="23750"/>
        <s v="23775"/>
        <s v="23800"/>
        <s v="23900"/>
        <s v="24000"/>
        <s v="24200"/>
        <s v="24300"/>
        <s v="24400"/>
        <s v="24500"/>
        <s v="25000"/>
        <s v="25100"/>
        <s v="25200"/>
        <s v="25300"/>
        <s v="25400"/>
        <s v="25995"/>
        <s v="30000"/>
        <s v="30100"/>
        <s v="30200"/>
        <s v="30400"/>
        <s v="30500"/>
        <s v="39950"/>
        <s v="40000"/>
        <s v="44000"/>
        <s v="44100"/>
        <s v="44200"/>
        <s v="44300"/>
        <s v="44500"/>
        <s v="45000"/>
        <s v="45100"/>
        <s v="45200"/>
        <s v="45300"/>
        <s v="45999"/>
        <s v="49950"/>
        <s v="50000"/>
        <s v="52000"/>
        <s v="52100"/>
        <s v="52300"/>
        <s v="52400"/>
        <s v="52999"/>
        <s v="54000"/>
        <s v="54100"/>
        <s v="54400"/>
        <s v="54500"/>
        <s v="54702"/>
        <s v="54703"/>
        <s v="54705"/>
        <s v="54707"/>
        <s v="54710"/>
        <s v="54712"/>
        <s v="54800"/>
        <s v="54999"/>
        <s v="59950"/>
        <s v="59999"/>
        <s v="60000"/>
        <s v="61000"/>
        <s v="61100"/>
        <s v="61150"/>
        <s v="61200"/>
        <s v="61250"/>
        <s v="61300"/>
        <s v="61350"/>
        <s v="61360"/>
        <s v="61400"/>
        <s v="62000"/>
        <s v="62100"/>
        <s v="62200"/>
        <s v="62300"/>
        <s v="62400"/>
        <s v="62500"/>
        <s v="62600"/>
        <s v="62700"/>
        <s v="62800"/>
        <s v="62900"/>
        <s v="62950"/>
        <s v="64000"/>
        <s v="64100"/>
        <s v="64200"/>
        <s v="64300"/>
        <s v="64400"/>
        <s v="65000"/>
        <s v="65100"/>
        <s v="65200"/>
        <s v="65300"/>
        <s v="65400"/>
        <s v="65500"/>
        <s v="65600"/>
        <s v="65700"/>
        <s v="65800"/>
        <s v="65900"/>
        <s v="66000"/>
        <s v="66100"/>
        <s v="66200"/>
        <s v="66300"/>
        <s v="66400"/>
        <s v="67000"/>
        <s v="67100"/>
        <s v="67200"/>
        <s v="67300"/>
        <s v="67400"/>
        <s v="67500"/>
        <s v="67600"/>
        <s v="69950"/>
        <s v="69999"/>
        <s v="70000"/>
        <s v="70100"/>
        <s v="70200"/>
        <s v="70260"/>
        <s v="70300"/>
        <s v="70400"/>
        <s v="70500"/>
        <s v="70510"/>
        <s v="70520"/>
        <s v="79950"/>
        <s v="80000"/>
        <s v="80100"/>
        <s v="80200"/>
        <s v="80300"/>
        <s v="80400"/>
        <s v="80455"/>
        <s v="80460"/>
        <s v="80470"/>
        <s v="80600"/>
        <s v="80700"/>
        <s v="80800"/>
        <s v="80900"/>
        <s v="81000"/>
        <s v="81100"/>
        <s v="81200"/>
        <s v="81300"/>
        <s v="84000"/>
        <s v="84100"/>
        <s v="84200"/>
        <s v="84300"/>
        <s v="99495"/>
        <s v="99999"/>
        <s v="TOTAL"/>
        <m u="1"/>
      </sharedItems>
    </cacheField>
    <cacheField name="Name" numFmtId="49">
      <sharedItems containsBlank="1" count="214">
        <s v=""/>
        <s v="Assets"/>
        <s v="Current Assets"/>
        <s v="Liquid Assets"/>
        <s v="Cash"/>
        <s v="Bank, Checking"/>
        <s v="Bank Currencies"/>
        <s v="Bank Operations Cash"/>
        <s v="Liquid Assets, Total"/>
        <s v="Securities"/>
        <s v="Bonds"/>
        <s v="Other Marketable Securities"/>
        <s v="Securities, Total"/>
        <s v="Accounts Receivable"/>
        <s v="Customers, North America"/>
        <s v="Customers, EU"/>
        <s v="Accrued Interest"/>
        <s v="Other Receivables"/>
        <s v="Accounts Receivable, Total"/>
        <s v="Purchase Prepayments"/>
        <s v="Vendor Prepayments"/>
        <s v="Purchase Prepayments, Total"/>
        <s v="Inventory"/>
        <s v="Inventory, North America"/>
        <s v="Inventry, EU"/>
        <s v="Cost of Goods Sold (Interim)"/>
        <s v="Raw Materials"/>
        <s v="Partial Assemblies (Kits)"/>
        <s v="WIP"/>
        <s v="Inventory, Total"/>
        <s v="Current Assets, Total"/>
        <s v="Fixed Assets"/>
        <s v="Vehicles"/>
        <s v="Increases during the Year"/>
        <s v="Decreases during the Year"/>
        <s v="Accum. Depreciation, Vehicles"/>
        <s v="Vehicles, Total"/>
        <s v="Operating Equipment"/>
        <s v="Accum. Depr., Oper. Equip."/>
        <s v="Operating Equipment, Total"/>
        <s v="Land and Buildings"/>
        <s v="Accum. Depreciation, Buildings"/>
        <s v="Land and Buildings, Total"/>
        <s v="Fixed Assets, Total"/>
        <s v="Total Assets"/>
        <s v="Liabilities and Equity"/>
        <s v="Liabilities"/>
        <s v="Short-term Liabilities"/>
        <s v="Revolving Credit"/>
        <s v="Sales Prepayments"/>
        <s v="Customer Prepayments"/>
        <s v="Sales Prepayments, Total"/>
        <s v="Accounts Payable"/>
        <s v="Vendors, Domestic"/>
        <s v="Vendors, Foreign"/>
        <s v="Vendors, Intercompany"/>
        <s v="Accounts Payable, Total"/>
        <s v="Inv. Adjmt. (Interim)"/>
        <s v="Inv. Adjmt. (Interim), Total"/>
        <s v="Taxes Payables"/>
        <s v="Sales Tax Payable"/>
        <s v="Purchase Tax"/>
        <s v="Taxes Payables, Total"/>
        <s v="Prepaid Service Contracts"/>
        <s v="Prepaid Hardware Contracts"/>
        <s v="Prepaid Software Contracts"/>
        <s v="Personnel-related Items"/>
        <s v="Accrued Salaries &amp; Wages"/>
        <s v="Federal Withholding Payable"/>
        <s v="State Withholding Payable"/>
        <s v="Payroll Taxes Payable"/>
        <s v="FICA Payable"/>
        <s v="Medicare Payable"/>
        <s v="FUTA Payable"/>
        <s v="SUTA Payable"/>
        <s v="Employee Benefits Payable"/>
        <s v="Garnishment Payable"/>
        <s v="Vacation Compensation Payable"/>
        <s v="Total Personnel-related Items"/>
        <s v="Other Liabilities"/>
        <s v="Dividends for the Fiscal Year"/>
        <s v="Corporate Taxes Payable"/>
        <s v="Other Liabilities, Total"/>
        <s v="Short-term Liabilities, Total"/>
        <s v="Long-term Liabilities"/>
        <s v="Long-term Bank Loans"/>
        <s v="Mortgage"/>
        <s v="Deferred Taxes"/>
        <s v="Long-term Liabilities, Total"/>
        <s v="Total Liabilities"/>
        <s v="Equity"/>
        <s v="Capital Stock"/>
        <s v="Retained Earnings"/>
        <s v="Net Income for the Year"/>
        <s v="Total Stockholder's Equity"/>
        <s v="Total Liabilities and Equity"/>
        <s v="Revenue"/>
        <s v="Sales of Retail"/>
        <s v="Sales, Retail - North America"/>
        <s v="Sales, Retail - EU"/>
        <s v="Sales, Retail - Other"/>
        <s v="Total Sales of Retail"/>
        <s v="Sales Discounts"/>
        <s v="Discounts, Retail - North Amer"/>
        <s v="Discounts, Retail - EU"/>
        <s v="Discounts, Retail - Other"/>
        <s v="Total Sales Discounts"/>
        <s v="Total Revenue"/>
        <s v="COGS"/>
        <s v="Cost of Goods Sold"/>
        <s v="COGS, Retail - North America"/>
        <s v="COGS, Retail - EU"/>
        <s v="COGS, Retail - Other"/>
        <s v="Total Cost of Gods Sold"/>
        <s v="Cost Adjustments"/>
        <s v="Purchases"/>
        <s v="Discounts Received"/>
        <s v="Inventory Adjustment"/>
        <s v="Overhead Applied"/>
        <s v="Purchase Variance"/>
        <s v="Material Variance"/>
        <s v="Mfg. Overhead Variance"/>
        <s v="Capacity Cost Applied"/>
        <s v="Capacity Variance"/>
        <s v="Payment Discounts Granted"/>
        <s v="Total Cost Adjustments"/>
        <s v="Total COGS"/>
        <s v="Gross Profit"/>
        <s v="Operating Expenses"/>
        <s v="Selling Expenses"/>
        <s v="Advertising"/>
        <s v="Outsourced Marketing"/>
        <s v="Entertainment and PR"/>
        <s v="Sales Promotions"/>
        <s v="Travel"/>
        <s v="Events"/>
        <s v="Delivery &amp; Shipping"/>
        <s v="Total Selling Expenses"/>
        <s v="Personnel Expenses"/>
        <s v="Wages"/>
        <s v="Salaries"/>
        <s v="Retirement Plan Contributions"/>
        <s v="Vacation Compensation"/>
        <s v="Payroll Taxes"/>
        <s v="Health Insurance"/>
        <s v="Group Life Insurance"/>
        <s v="Workers Compensation"/>
        <s v="401K Contributions"/>
        <s v="Total Personnel Expenses"/>
        <s v="Computer Expenses"/>
        <s v="Software"/>
        <s v="Consultant Services"/>
        <s v="Other Computer Expenses"/>
        <s v="Total Computer Expenses"/>
        <s v="Building Maintenance Expenses"/>
        <s v="Cleaning"/>
        <s v="Electricity and Heating"/>
        <s v="Repairs and Maintenance"/>
        <s v="Total Bldg. Maint. Expenses"/>
        <s v="Administrative Expenses"/>
        <s v="Office Supplies"/>
        <s v="Phone and Fax"/>
        <s v="Postage"/>
        <s v="Total Administrative Expenses"/>
        <s v="Depreciation of Fixed Assets"/>
        <s v="Depreciation, Buildings"/>
        <s v="Depreciation, Equipment"/>
        <s v="Depreciation, Vehicles"/>
        <s v="Total Fixed Asset Depreciation"/>
        <s v="Other Operating Expenses"/>
        <s v="Cash Discrepancies"/>
        <s v="Bad Debt Expenses"/>
        <s v="Legal and Accounting Services"/>
        <s v="Miscellaneous"/>
        <s v="Other Costs of Operations"/>
        <s v="Other Operating Exp., Total"/>
        <s v="Total Operating Expenses"/>
        <s v="Net Operating Income"/>
        <s v="Interest Income"/>
        <s v="Interest on Bank Balances"/>
        <s v="Finance Charges from Customers"/>
        <s v="PmtDisc. Received - Decreases"/>
        <s v="Payment Discounts Received"/>
        <s v="Invoice Rounding"/>
        <s v="Application Rounding"/>
        <s v="Payment Tolerance Received"/>
        <s v="Pmt. Tol. Received Decreases"/>
        <s v="Total Interest Income"/>
        <s v="Interest Expenses"/>
        <s v="Interest on Revolving Credit"/>
        <s v="Interest on Bank Loans"/>
        <s v="Mortgage Interest"/>
        <s v="Finance Charges to Vendors"/>
        <s v="PmtDisc. Granted - Decreases"/>
        <s v="Payment Tolerance Granted"/>
        <s v="Pmt. Tol. Granted Decreases"/>
        <s v="Total Interest Expenses"/>
        <s v="Currency Gains and Losses"/>
        <s v="Unrealized FX Gains"/>
        <s v="Unrealized FX Losses"/>
        <s v="Realized FX Gains"/>
        <s v="Realized FX Losses"/>
        <s v="Gains and Losses"/>
        <s v="Total Currency Gains and Losses"/>
        <s v="Income Taxes"/>
        <s v="Corporate Tax"/>
        <s v="State Income Tax"/>
        <s v="Total Income Taxes"/>
        <s v="Net Income Before Taxes"/>
        <s v="Net Income"/>
        <m u="1"/>
        <s v="Total Cost of Goods Sold" u="1"/>
        <s v="TotalCurrency Gains and Losses" u="1"/>
        <s v="Direct Cost Applied" u="1"/>
      </sharedItems>
    </cacheField>
    <cacheField name="Account Type" numFmtId="49">
      <sharedItems containsBlank="1" count="6">
        <s v="Total"/>
        <s v="Begin-Total"/>
        <s v="Posting"/>
        <s v="End-Total"/>
        <s v="Heading"/>
        <m u="1"/>
      </sharedItems>
    </cacheField>
    <cacheField name="Blocked" numFmtId="0">
      <sharedItems/>
    </cacheField>
    <cacheField name="Debit/Credit" numFmtId="49">
      <sharedItems/>
    </cacheField>
    <cacheField name="Reconciliation Account" numFmtId="0">
      <sharedItems containsBlank="1" count="3">
        <b v="0"/>
        <b v="1"/>
        <m u="1"/>
      </sharedItems>
    </cacheField>
    <cacheField name="Indentation" numFmtId="0">
      <sharedItems containsSemiMixedTypes="0" containsString="0" containsNumber="1" containsInteger="1" minValue="0" maxValue="4"/>
    </cacheField>
    <cacheField name="Totaling" numFmtId="49">
      <sharedItems/>
    </cacheField>
    <cacheField name="Income/Balance" numFmtId="49">
      <sharedItems containsBlank="1" count="3">
        <s v="Income Statement"/>
        <s v="Balance Sheet"/>
        <m u="1"/>
      </sharedItems>
    </cacheField>
    <cacheField name="Net Change" numFmtId="0">
      <sharedItems containsSemiMixedTypes="0" containsString="0" containsNumber="1" minValue="-19190336.550000001" maxValue="22848588.449999999"/>
    </cacheField>
    <cacheField name="Balance" numFmtId="0">
      <sharedItems containsSemiMixedTypes="0" containsString="0" containsNumber="1" minValue="-34210925.990000002" maxValue="39927717.530000001"/>
    </cacheField>
    <cacheField name="Budgeted Net Change" numFmtId="0">
      <sharedItems containsSemiMixedTypes="0" containsString="0" containsNumber="1" minValue="-20642742.98" maxValue="11306713.82"/>
    </cacheField>
    <cacheField name="Budgeted Balance" numFmtId="0">
      <sharedItems containsSemiMixedTypes="0" containsString="0" containsNumber="1" minValue="-20642742.98" maxValue="11306713.82"/>
    </cacheField>
    <cacheField name="% of Budget (Net Change)" numFmtId="0" formula="IF('Budgeted Net Change'=0,0,'Net Change'/'Budgeted Net Change'*100)" databaseField="0"/>
    <cacheField name="% of Budget (Balance)" numFmtId="0" formula="IF('Budgeted Balance'=0,0,Balance/'Budgeted Balance'*100)" databaseField="0"/>
  </cacheFields>
  <extLst>
    <ext xmlns:x14="http://schemas.microsoft.com/office/spreadsheetml/2009/9/main" uri="{725AE2AE-9491-48be-B2B4-4EB974FC3084}">
      <x14:pivotCacheDefinition pivotCacheId="2"/>
    </ext>
  </extLst>
</pivotCacheDefinition>
</file>

<file path=xl/pivotCache/pivotCacheRecords1.xml><?xml version="1.0" encoding="utf-8"?>
<pivotCacheRecords xmlns="http://schemas.openxmlformats.org/spreadsheetml/2006/main" xmlns:r="http://schemas.openxmlformats.org/officeDocument/2006/relationships" count="219">
  <r>
    <x v="0"/>
    <x v="0"/>
    <x v="0"/>
    <b v="0"/>
    <s v="Both"/>
    <x v="0"/>
    <n v="0"/>
    <s v=""/>
    <x v="0"/>
    <n v="0"/>
    <n v="0"/>
    <n v="0"/>
    <n v="0"/>
  </r>
  <r>
    <x v="1"/>
    <x v="1"/>
    <x v="1"/>
    <b v="0"/>
    <s v="Both"/>
    <x v="0"/>
    <n v="0"/>
    <s v=""/>
    <x v="1"/>
    <n v="0"/>
    <n v="0"/>
    <n v="0"/>
    <n v="0"/>
  </r>
  <r>
    <x v="2"/>
    <x v="2"/>
    <x v="1"/>
    <b v="0"/>
    <s v="Both"/>
    <x v="0"/>
    <n v="1"/>
    <s v=""/>
    <x v="1"/>
    <n v="0"/>
    <n v="0"/>
    <n v="0"/>
    <n v="0"/>
  </r>
  <r>
    <x v="3"/>
    <x v="3"/>
    <x v="1"/>
    <b v="0"/>
    <s v="Both"/>
    <x v="0"/>
    <n v="2"/>
    <s v=""/>
    <x v="1"/>
    <n v="0"/>
    <n v="0"/>
    <n v="0"/>
    <n v="0"/>
  </r>
  <r>
    <x v="4"/>
    <x v="4"/>
    <x v="2"/>
    <b v="0"/>
    <s v="Both"/>
    <x v="1"/>
    <n v="3"/>
    <s v=""/>
    <x v="1"/>
    <n v="-1749448.54"/>
    <n v="1944203.9200000002"/>
    <n v="0"/>
    <n v="0"/>
  </r>
  <r>
    <x v="5"/>
    <x v="5"/>
    <x v="2"/>
    <b v="0"/>
    <s v="Both"/>
    <x v="1"/>
    <n v="3"/>
    <s v=""/>
    <x v="1"/>
    <n v="0"/>
    <n v="0"/>
    <n v="0"/>
    <n v="0"/>
  </r>
  <r>
    <x v="6"/>
    <x v="6"/>
    <x v="2"/>
    <b v="0"/>
    <s v="Both"/>
    <x v="1"/>
    <n v="3"/>
    <s v=""/>
    <x v="1"/>
    <n v="0"/>
    <n v="0"/>
    <n v="0"/>
    <n v="0"/>
  </r>
  <r>
    <x v="7"/>
    <x v="7"/>
    <x v="2"/>
    <b v="0"/>
    <s v="Both"/>
    <x v="1"/>
    <n v="3"/>
    <s v=""/>
    <x v="1"/>
    <n v="0"/>
    <n v="0"/>
    <n v="0"/>
    <n v="0"/>
  </r>
  <r>
    <x v="8"/>
    <x v="8"/>
    <x v="3"/>
    <b v="0"/>
    <s v="Both"/>
    <x v="0"/>
    <n v="2"/>
    <s v="11100..11700"/>
    <x v="1"/>
    <n v="-1749448.54"/>
    <n v="1944203.9200000002"/>
    <n v="0"/>
    <n v="0"/>
  </r>
  <r>
    <x v="9"/>
    <x v="9"/>
    <x v="1"/>
    <b v="0"/>
    <s v="Both"/>
    <x v="0"/>
    <n v="2"/>
    <s v=""/>
    <x v="1"/>
    <n v="0"/>
    <n v="0"/>
    <n v="0"/>
    <n v="0"/>
  </r>
  <r>
    <x v="10"/>
    <x v="10"/>
    <x v="2"/>
    <b v="0"/>
    <s v="Both"/>
    <x v="0"/>
    <n v="3"/>
    <s v=""/>
    <x v="1"/>
    <n v="0"/>
    <n v="0"/>
    <n v="0"/>
    <n v="0"/>
  </r>
  <r>
    <x v="11"/>
    <x v="11"/>
    <x v="2"/>
    <b v="0"/>
    <s v="Both"/>
    <x v="0"/>
    <n v="3"/>
    <s v=""/>
    <x v="1"/>
    <n v="0"/>
    <n v="0"/>
    <n v="0"/>
    <n v="0"/>
  </r>
  <r>
    <x v="12"/>
    <x v="12"/>
    <x v="3"/>
    <b v="0"/>
    <s v="Both"/>
    <x v="0"/>
    <n v="2"/>
    <s v="12000..12300"/>
    <x v="1"/>
    <n v="0"/>
    <n v="0"/>
    <n v="0"/>
    <n v="0"/>
  </r>
  <r>
    <x v="13"/>
    <x v="13"/>
    <x v="1"/>
    <b v="0"/>
    <s v="Both"/>
    <x v="0"/>
    <n v="2"/>
    <s v=""/>
    <x v="1"/>
    <n v="0"/>
    <n v="0"/>
    <n v="0"/>
    <n v="0"/>
  </r>
  <r>
    <x v="14"/>
    <x v="14"/>
    <x v="2"/>
    <b v="0"/>
    <s v="Both"/>
    <x v="0"/>
    <n v="3"/>
    <s v=""/>
    <x v="1"/>
    <n v="5581061.7999999998"/>
    <n v="14642579.85"/>
    <n v="0"/>
    <n v="0"/>
  </r>
  <r>
    <x v="15"/>
    <x v="15"/>
    <x v="2"/>
    <b v="0"/>
    <s v="Both"/>
    <x v="0"/>
    <n v="3"/>
    <s v=""/>
    <x v="1"/>
    <n v="2607723.92"/>
    <n v="7734489.8300000001"/>
    <n v="0"/>
    <n v="0"/>
  </r>
  <r>
    <x v="16"/>
    <x v="16"/>
    <x v="2"/>
    <b v="0"/>
    <s v="Both"/>
    <x v="0"/>
    <n v="3"/>
    <s v=""/>
    <x v="1"/>
    <n v="0"/>
    <n v="0"/>
    <n v="0"/>
    <n v="0"/>
  </r>
  <r>
    <x v="17"/>
    <x v="17"/>
    <x v="2"/>
    <b v="0"/>
    <s v="Both"/>
    <x v="0"/>
    <n v="3"/>
    <s v=""/>
    <x v="1"/>
    <n v="0"/>
    <n v="0"/>
    <n v="0"/>
    <n v="0"/>
  </r>
  <r>
    <x v="18"/>
    <x v="18"/>
    <x v="3"/>
    <b v="0"/>
    <s v="Both"/>
    <x v="0"/>
    <n v="2"/>
    <s v="13000..13400"/>
    <x v="1"/>
    <n v="8188785.7200000007"/>
    <n v="22377069.68"/>
    <n v="0"/>
    <n v="0"/>
  </r>
  <r>
    <x v="19"/>
    <x v="19"/>
    <x v="1"/>
    <b v="0"/>
    <s v="Both"/>
    <x v="0"/>
    <n v="2"/>
    <s v=""/>
    <x v="1"/>
    <n v="0"/>
    <n v="0"/>
    <n v="0"/>
    <n v="0"/>
  </r>
  <r>
    <x v="20"/>
    <x v="20"/>
    <x v="2"/>
    <b v="0"/>
    <s v="Both"/>
    <x v="0"/>
    <n v="3"/>
    <s v=""/>
    <x v="1"/>
    <n v="0"/>
    <n v="0"/>
    <n v="0"/>
    <n v="0"/>
  </r>
  <r>
    <x v="21"/>
    <x v="21"/>
    <x v="3"/>
    <b v="0"/>
    <s v="Both"/>
    <x v="0"/>
    <n v="2"/>
    <s v="13500..13540"/>
    <x v="1"/>
    <n v="0"/>
    <n v="0"/>
    <n v="0"/>
    <n v="0"/>
  </r>
  <r>
    <x v="22"/>
    <x v="22"/>
    <x v="1"/>
    <b v="0"/>
    <s v="Both"/>
    <x v="0"/>
    <n v="2"/>
    <s v=""/>
    <x v="1"/>
    <n v="0"/>
    <n v="0"/>
    <n v="0"/>
    <n v="0"/>
  </r>
  <r>
    <x v="23"/>
    <x v="23"/>
    <x v="2"/>
    <b v="0"/>
    <s v="Both"/>
    <x v="0"/>
    <n v="3"/>
    <s v=""/>
    <x v="1"/>
    <n v="8038948.3000000007"/>
    <n v="7648712.3899999997"/>
    <n v="0"/>
    <n v="0"/>
  </r>
  <r>
    <x v="24"/>
    <x v="24"/>
    <x v="2"/>
    <b v="0"/>
    <s v="Both"/>
    <x v="0"/>
    <n v="3"/>
    <s v=""/>
    <x v="1"/>
    <n v="2994101.78"/>
    <n v="2842955.71"/>
    <n v="0"/>
    <n v="0"/>
  </r>
  <r>
    <x v="25"/>
    <x v="25"/>
    <x v="2"/>
    <b v="0"/>
    <s v="Both"/>
    <x v="0"/>
    <n v="3"/>
    <s v=""/>
    <x v="1"/>
    <n v="0"/>
    <n v="543940.6"/>
    <n v="0"/>
    <n v="0"/>
  </r>
  <r>
    <x v="26"/>
    <x v="26"/>
    <x v="2"/>
    <b v="0"/>
    <s v="Both"/>
    <x v="0"/>
    <n v="3"/>
    <s v=""/>
    <x v="1"/>
    <n v="0"/>
    <n v="0"/>
    <n v="0"/>
    <n v="0"/>
  </r>
  <r>
    <x v="27"/>
    <x v="27"/>
    <x v="2"/>
    <b v="0"/>
    <s v="Both"/>
    <x v="0"/>
    <n v="3"/>
    <s v=""/>
    <x v="1"/>
    <n v="5376201.1900000004"/>
    <n v="4781124.05"/>
    <n v="0"/>
    <n v="0"/>
  </r>
  <r>
    <x v="28"/>
    <x v="28"/>
    <x v="2"/>
    <b v="0"/>
    <s v="Both"/>
    <x v="0"/>
    <n v="3"/>
    <s v=""/>
    <x v="1"/>
    <n v="0"/>
    <n v="-210288.81999999998"/>
    <n v="0"/>
    <n v="0"/>
  </r>
  <r>
    <x v="29"/>
    <x v="29"/>
    <x v="3"/>
    <b v="0"/>
    <s v="Both"/>
    <x v="0"/>
    <n v="2"/>
    <s v="14000..14500"/>
    <x v="1"/>
    <n v="16409251.270000001"/>
    <n v="15606443.929999998"/>
    <n v="0"/>
    <n v="0"/>
  </r>
  <r>
    <x v="30"/>
    <x v="30"/>
    <x v="3"/>
    <b v="0"/>
    <s v="Both"/>
    <x v="0"/>
    <n v="1"/>
    <s v="11000..15950"/>
    <x v="1"/>
    <n v="22848588.449999999"/>
    <n v="39927717.530000001"/>
    <n v="0"/>
    <n v="0"/>
  </r>
  <r>
    <x v="31"/>
    <x v="31"/>
    <x v="1"/>
    <b v="0"/>
    <s v="Both"/>
    <x v="0"/>
    <n v="1"/>
    <s v=""/>
    <x v="1"/>
    <n v="0"/>
    <n v="0"/>
    <n v="0"/>
    <n v="0"/>
  </r>
  <r>
    <x v="32"/>
    <x v="32"/>
    <x v="1"/>
    <b v="0"/>
    <s v="Both"/>
    <x v="0"/>
    <n v="2"/>
    <s v=""/>
    <x v="1"/>
    <n v="0"/>
    <n v="0"/>
    <n v="0"/>
    <n v="0"/>
  </r>
  <r>
    <x v="33"/>
    <x v="32"/>
    <x v="2"/>
    <b v="0"/>
    <s v="Both"/>
    <x v="0"/>
    <n v="3"/>
    <s v=""/>
    <x v="1"/>
    <n v="0"/>
    <n v="0"/>
    <n v="0"/>
    <n v="0"/>
  </r>
  <r>
    <x v="34"/>
    <x v="33"/>
    <x v="2"/>
    <b v="0"/>
    <s v="Both"/>
    <x v="0"/>
    <n v="3"/>
    <s v=""/>
    <x v="1"/>
    <n v="0"/>
    <n v="0"/>
    <n v="0"/>
    <n v="0"/>
  </r>
  <r>
    <x v="35"/>
    <x v="34"/>
    <x v="2"/>
    <b v="0"/>
    <s v="Both"/>
    <x v="0"/>
    <n v="3"/>
    <s v=""/>
    <x v="1"/>
    <n v="0"/>
    <n v="0"/>
    <n v="0"/>
    <n v="0"/>
  </r>
  <r>
    <x v="36"/>
    <x v="35"/>
    <x v="2"/>
    <b v="0"/>
    <s v="Both"/>
    <x v="0"/>
    <n v="3"/>
    <s v=""/>
    <x v="1"/>
    <n v="0"/>
    <n v="0"/>
    <n v="0"/>
    <n v="0"/>
  </r>
  <r>
    <x v="37"/>
    <x v="36"/>
    <x v="3"/>
    <b v="0"/>
    <s v="Both"/>
    <x v="0"/>
    <n v="2"/>
    <s v="16100..16400"/>
    <x v="1"/>
    <n v="0"/>
    <n v="0"/>
    <n v="0"/>
    <n v="0"/>
  </r>
  <r>
    <x v="38"/>
    <x v="37"/>
    <x v="1"/>
    <b v="0"/>
    <s v="Both"/>
    <x v="0"/>
    <n v="2"/>
    <s v=""/>
    <x v="1"/>
    <n v="0"/>
    <n v="0"/>
    <n v="0"/>
    <n v="0"/>
  </r>
  <r>
    <x v="39"/>
    <x v="37"/>
    <x v="2"/>
    <b v="0"/>
    <s v="Both"/>
    <x v="0"/>
    <n v="3"/>
    <s v=""/>
    <x v="1"/>
    <n v="0"/>
    <n v="0"/>
    <n v="0"/>
    <n v="0"/>
  </r>
  <r>
    <x v="40"/>
    <x v="33"/>
    <x v="2"/>
    <b v="0"/>
    <s v="Both"/>
    <x v="0"/>
    <n v="3"/>
    <s v=""/>
    <x v="1"/>
    <n v="0"/>
    <n v="0"/>
    <n v="0"/>
    <n v="0"/>
  </r>
  <r>
    <x v="41"/>
    <x v="34"/>
    <x v="2"/>
    <b v="0"/>
    <s v="Both"/>
    <x v="0"/>
    <n v="3"/>
    <s v=""/>
    <x v="1"/>
    <n v="0"/>
    <n v="0"/>
    <n v="0"/>
    <n v="0"/>
  </r>
  <r>
    <x v="42"/>
    <x v="38"/>
    <x v="2"/>
    <b v="0"/>
    <s v="Both"/>
    <x v="0"/>
    <n v="3"/>
    <s v=""/>
    <x v="1"/>
    <n v="0"/>
    <n v="0"/>
    <n v="0"/>
    <n v="0"/>
  </r>
  <r>
    <x v="43"/>
    <x v="39"/>
    <x v="3"/>
    <b v="0"/>
    <s v="Both"/>
    <x v="0"/>
    <n v="2"/>
    <s v="17000..17300"/>
    <x v="1"/>
    <n v="0"/>
    <n v="0"/>
    <n v="0"/>
    <n v="0"/>
  </r>
  <r>
    <x v="44"/>
    <x v="40"/>
    <x v="1"/>
    <b v="0"/>
    <s v="Both"/>
    <x v="0"/>
    <n v="2"/>
    <s v=""/>
    <x v="1"/>
    <n v="0"/>
    <n v="0"/>
    <n v="0"/>
    <n v="0"/>
  </r>
  <r>
    <x v="45"/>
    <x v="40"/>
    <x v="2"/>
    <b v="0"/>
    <s v="Both"/>
    <x v="0"/>
    <n v="3"/>
    <s v=""/>
    <x v="1"/>
    <n v="0"/>
    <n v="0"/>
    <n v="0"/>
    <n v="0"/>
  </r>
  <r>
    <x v="46"/>
    <x v="33"/>
    <x v="2"/>
    <b v="0"/>
    <s v="Both"/>
    <x v="0"/>
    <n v="3"/>
    <s v=""/>
    <x v="1"/>
    <n v="0"/>
    <n v="0"/>
    <n v="0"/>
    <n v="0"/>
  </r>
  <r>
    <x v="47"/>
    <x v="34"/>
    <x v="2"/>
    <b v="0"/>
    <s v="Both"/>
    <x v="0"/>
    <n v="3"/>
    <s v=""/>
    <x v="1"/>
    <n v="0"/>
    <n v="0"/>
    <n v="0"/>
    <n v="0"/>
  </r>
  <r>
    <x v="48"/>
    <x v="41"/>
    <x v="2"/>
    <b v="0"/>
    <s v="Both"/>
    <x v="0"/>
    <n v="3"/>
    <s v=""/>
    <x v="1"/>
    <n v="0"/>
    <n v="0"/>
    <n v="0"/>
    <n v="0"/>
  </r>
  <r>
    <x v="49"/>
    <x v="42"/>
    <x v="3"/>
    <b v="0"/>
    <s v="Both"/>
    <x v="0"/>
    <n v="2"/>
    <s v="18000..18300"/>
    <x v="1"/>
    <n v="0"/>
    <n v="0"/>
    <n v="0"/>
    <n v="0"/>
  </r>
  <r>
    <x v="50"/>
    <x v="43"/>
    <x v="3"/>
    <b v="0"/>
    <s v="Both"/>
    <x v="0"/>
    <n v="1"/>
    <s v="16000..18950"/>
    <x v="1"/>
    <n v="0"/>
    <n v="0"/>
    <n v="0"/>
    <n v="0"/>
  </r>
  <r>
    <x v="51"/>
    <x v="44"/>
    <x v="3"/>
    <b v="0"/>
    <s v="Both"/>
    <x v="0"/>
    <n v="0"/>
    <s v="10000..19950"/>
    <x v="1"/>
    <n v="22848588.449999999"/>
    <n v="39927717.530000001"/>
    <n v="0"/>
    <n v="0"/>
  </r>
  <r>
    <x v="52"/>
    <x v="45"/>
    <x v="4"/>
    <b v="0"/>
    <s v="Both"/>
    <x v="0"/>
    <n v="0"/>
    <s v=""/>
    <x v="1"/>
    <n v="0"/>
    <n v="0"/>
    <n v="0"/>
    <n v="0"/>
  </r>
  <r>
    <x v="53"/>
    <x v="46"/>
    <x v="1"/>
    <b v="0"/>
    <s v="Both"/>
    <x v="0"/>
    <n v="0"/>
    <s v=""/>
    <x v="1"/>
    <n v="0"/>
    <n v="0"/>
    <n v="0"/>
    <n v="0"/>
  </r>
  <r>
    <x v="54"/>
    <x v="47"/>
    <x v="1"/>
    <b v="0"/>
    <s v="Both"/>
    <x v="0"/>
    <n v="1"/>
    <s v=""/>
    <x v="1"/>
    <n v="0"/>
    <n v="0"/>
    <n v="0"/>
    <n v="0"/>
  </r>
  <r>
    <x v="55"/>
    <x v="48"/>
    <x v="2"/>
    <b v="0"/>
    <s v="Both"/>
    <x v="1"/>
    <n v="2"/>
    <s v=""/>
    <x v="1"/>
    <n v="0"/>
    <n v="0"/>
    <n v="0"/>
    <n v="0"/>
  </r>
  <r>
    <x v="56"/>
    <x v="49"/>
    <x v="1"/>
    <b v="0"/>
    <s v="Both"/>
    <x v="0"/>
    <n v="2"/>
    <s v=""/>
    <x v="1"/>
    <n v="0"/>
    <n v="0"/>
    <n v="0"/>
    <n v="0"/>
  </r>
  <r>
    <x v="57"/>
    <x v="50"/>
    <x v="2"/>
    <b v="0"/>
    <s v="Both"/>
    <x v="0"/>
    <n v="3"/>
    <s v=""/>
    <x v="1"/>
    <n v="0"/>
    <n v="0"/>
    <n v="0"/>
    <n v="0"/>
  </r>
  <r>
    <x v="58"/>
    <x v="51"/>
    <x v="3"/>
    <b v="0"/>
    <s v="Both"/>
    <x v="0"/>
    <n v="2"/>
    <s v="22150..22190"/>
    <x v="1"/>
    <n v="0"/>
    <n v="0"/>
    <n v="0"/>
    <n v="0"/>
  </r>
  <r>
    <x v="59"/>
    <x v="52"/>
    <x v="1"/>
    <b v="0"/>
    <s v="Both"/>
    <x v="0"/>
    <n v="2"/>
    <s v=""/>
    <x v="1"/>
    <n v="0"/>
    <n v="0"/>
    <n v="0"/>
    <n v="0"/>
  </r>
  <r>
    <x v="60"/>
    <x v="53"/>
    <x v="2"/>
    <b v="0"/>
    <s v="Both"/>
    <x v="0"/>
    <n v="3"/>
    <s v=""/>
    <x v="1"/>
    <n v="-12691398.879999999"/>
    <n v="-23945563"/>
    <n v="0"/>
    <n v="0"/>
  </r>
  <r>
    <x v="61"/>
    <x v="54"/>
    <x v="2"/>
    <b v="0"/>
    <s v="Both"/>
    <x v="0"/>
    <n v="3"/>
    <s v=""/>
    <x v="1"/>
    <n v="-4440398.03"/>
    <n v="-8133046.3499999996"/>
    <n v="0"/>
    <n v="0"/>
  </r>
  <r>
    <x v="62"/>
    <x v="55"/>
    <x v="2"/>
    <b v="0"/>
    <s v="Both"/>
    <x v="0"/>
    <n v="3"/>
    <s v=""/>
    <x v="1"/>
    <n v="0"/>
    <n v="0"/>
    <n v="0"/>
    <n v="0"/>
  </r>
  <r>
    <x v="63"/>
    <x v="56"/>
    <x v="3"/>
    <b v="0"/>
    <s v="Both"/>
    <x v="0"/>
    <n v="2"/>
    <s v="22200..22500"/>
    <x v="1"/>
    <n v="-17131796.91"/>
    <n v="-32078609.349999998"/>
    <n v="0"/>
    <n v="0"/>
  </r>
  <r>
    <x v="64"/>
    <x v="57"/>
    <x v="1"/>
    <b v="0"/>
    <s v="Both"/>
    <x v="0"/>
    <n v="2"/>
    <s v=""/>
    <x v="1"/>
    <n v="0"/>
    <n v="0"/>
    <n v="0"/>
    <n v="0"/>
  </r>
  <r>
    <x v="65"/>
    <x v="57"/>
    <x v="2"/>
    <b v="0"/>
    <s v="Both"/>
    <x v="0"/>
    <n v="3"/>
    <s v=""/>
    <x v="1"/>
    <n v="0"/>
    <n v="0"/>
    <n v="0"/>
    <n v="0"/>
  </r>
  <r>
    <x v="66"/>
    <x v="58"/>
    <x v="3"/>
    <b v="0"/>
    <s v="Both"/>
    <x v="0"/>
    <n v="2"/>
    <s v="22510..22590"/>
    <x v="1"/>
    <n v="0"/>
    <n v="0"/>
    <n v="0"/>
    <n v="0"/>
  </r>
  <r>
    <x v="67"/>
    <x v="59"/>
    <x v="1"/>
    <b v="0"/>
    <s v="Both"/>
    <x v="0"/>
    <n v="2"/>
    <s v=""/>
    <x v="1"/>
    <n v="0"/>
    <n v="0"/>
    <n v="0"/>
    <n v="0"/>
  </r>
  <r>
    <x v="68"/>
    <x v="60"/>
    <x v="2"/>
    <b v="0"/>
    <s v="Both"/>
    <x v="0"/>
    <n v="3"/>
    <s v=""/>
    <x v="1"/>
    <n v="0"/>
    <n v="0"/>
    <n v="0"/>
    <n v="0"/>
  </r>
  <r>
    <x v="69"/>
    <x v="61"/>
    <x v="2"/>
    <b v="0"/>
    <s v="Both"/>
    <x v="0"/>
    <n v="3"/>
    <s v=""/>
    <x v="1"/>
    <n v="0"/>
    <n v="0"/>
    <n v="0"/>
    <n v="0"/>
  </r>
  <r>
    <x v="70"/>
    <x v="62"/>
    <x v="3"/>
    <b v="0"/>
    <s v="Both"/>
    <x v="0"/>
    <n v="2"/>
    <s v="22600..22790"/>
    <x v="1"/>
    <n v="0"/>
    <n v="0"/>
    <n v="0"/>
    <n v="0"/>
  </r>
  <r>
    <x v="71"/>
    <x v="63"/>
    <x v="1"/>
    <b v="0"/>
    <s v="Both"/>
    <x v="0"/>
    <n v="2"/>
    <s v=""/>
    <x v="1"/>
    <n v="0"/>
    <n v="0"/>
    <n v="0"/>
    <n v="0"/>
  </r>
  <r>
    <x v="72"/>
    <x v="64"/>
    <x v="2"/>
    <b v="0"/>
    <s v="Both"/>
    <x v="0"/>
    <n v="3"/>
    <s v=""/>
    <x v="1"/>
    <n v="0"/>
    <n v="0"/>
    <n v="0"/>
    <n v="0"/>
  </r>
  <r>
    <x v="73"/>
    <x v="65"/>
    <x v="2"/>
    <b v="0"/>
    <s v="Both"/>
    <x v="0"/>
    <n v="3"/>
    <s v=""/>
    <x v="1"/>
    <n v="0"/>
    <n v="0"/>
    <n v="0"/>
    <n v="0"/>
  </r>
  <r>
    <x v="74"/>
    <x v="66"/>
    <x v="1"/>
    <b v="0"/>
    <s v="Both"/>
    <x v="0"/>
    <n v="3"/>
    <s v=""/>
    <x v="1"/>
    <n v="0"/>
    <n v="0"/>
    <n v="0"/>
    <n v="0"/>
  </r>
  <r>
    <x v="75"/>
    <x v="67"/>
    <x v="2"/>
    <b v="0"/>
    <s v="Both"/>
    <x v="0"/>
    <n v="4"/>
    <s v=""/>
    <x v="1"/>
    <n v="0"/>
    <n v="0"/>
    <n v="0"/>
    <n v="0"/>
  </r>
  <r>
    <x v="76"/>
    <x v="68"/>
    <x v="2"/>
    <b v="0"/>
    <s v="Both"/>
    <x v="0"/>
    <n v="4"/>
    <s v=""/>
    <x v="1"/>
    <n v="0"/>
    <n v="0"/>
    <n v="0"/>
    <n v="0"/>
  </r>
  <r>
    <x v="77"/>
    <x v="69"/>
    <x v="2"/>
    <b v="0"/>
    <s v="Both"/>
    <x v="0"/>
    <n v="4"/>
    <s v=""/>
    <x v="1"/>
    <n v="0"/>
    <n v="0"/>
    <n v="0"/>
    <n v="0"/>
  </r>
  <r>
    <x v="78"/>
    <x v="70"/>
    <x v="2"/>
    <b v="0"/>
    <s v="Both"/>
    <x v="0"/>
    <n v="4"/>
    <s v=""/>
    <x v="1"/>
    <n v="0"/>
    <n v="0"/>
    <n v="0"/>
    <n v="0"/>
  </r>
  <r>
    <x v="79"/>
    <x v="71"/>
    <x v="2"/>
    <b v="0"/>
    <s v="Both"/>
    <x v="0"/>
    <n v="4"/>
    <s v=""/>
    <x v="1"/>
    <n v="0"/>
    <n v="0"/>
    <n v="0"/>
    <n v="0"/>
  </r>
  <r>
    <x v="80"/>
    <x v="72"/>
    <x v="2"/>
    <b v="0"/>
    <s v="Both"/>
    <x v="0"/>
    <n v="4"/>
    <s v=""/>
    <x v="1"/>
    <n v="0"/>
    <n v="0"/>
    <n v="0"/>
    <n v="0"/>
  </r>
  <r>
    <x v="81"/>
    <x v="73"/>
    <x v="2"/>
    <b v="0"/>
    <s v="Both"/>
    <x v="0"/>
    <n v="4"/>
    <s v=""/>
    <x v="1"/>
    <n v="0"/>
    <n v="0"/>
    <n v="0"/>
    <n v="0"/>
  </r>
  <r>
    <x v="82"/>
    <x v="74"/>
    <x v="2"/>
    <b v="0"/>
    <s v="Both"/>
    <x v="0"/>
    <n v="4"/>
    <s v=""/>
    <x v="1"/>
    <n v="0"/>
    <n v="0"/>
    <n v="0"/>
    <n v="0"/>
  </r>
  <r>
    <x v="83"/>
    <x v="75"/>
    <x v="2"/>
    <b v="0"/>
    <s v="Both"/>
    <x v="0"/>
    <n v="4"/>
    <s v=""/>
    <x v="1"/>
    <n v="0"/>
    <n v="0"/>
    <n v="0"/>
    <n v="0"/>
  </r>
  <r>
    <x v="84"/>
    <x v="76"/>
    <x v="2"/>
    <b v="0"/>
    <s v="Both"/>
    <x v="0"/>
    <n v="4"/>
    <s v=""/>
    <x v="1"/>
    <n v="0"/>
    <n v="0"/>
    <n v="0"/>
    <n v="0"/>
  </r>
  <r>
    <x v="85"/>
    <x v="77"/>
    <x v="2"/>
    <b v="0"/>
    <s v="Both"/>
    <x v="0"/>
    <n v="4"/>
    <s v=""/>
    <x v="1"/>
    <n v="0"/>
    <n v="0"/>
    <n v="0"/>
    <n v="0"/>
  </r>
  <r>
    <x v="86"/>
    <x v="78"/>
    <x v="3"/>
    <b v="0"/>
    <s v="Both"/>
    <x v="0"/>
    <n v="3"/>
    <s v="23000..23900"/>
    <x v="1"/>
    <n v="0"/>
    <n v="0"/>
    <n v="0"/>
    <n v="0"/>
  </r>
  <r>
    <x v="87"/>
    <x v="79"/>
    <x v="1"/>
    <b v="0"/>
    <s v="Both"/>
    <x v="0"/>
    <n v="3"/>
    <s v=""/>
    <x v="1"/>
    <n v="0"/>
    <n v="0"/>
    <n v="0"/>
    <n v="0"/>
  </r>
  <r>
    <x v="88"/>
    <x v="80"/>
    <x v="2"/>
    <b v="0"/>
    <s v="Both"/>
    <x v="0"/>
    <n v="4"/>
    <s v=""/>
    <x v="1"/>
    <n v="0"/>
    <n v="0"/>
    <n v="0"/>
    <n v="0"/>
  </r>
  <r>
    <x v="89"/>
    <x v="81"/>
    <x v="2"/>
    <b v="0"/>
    <s v="Both"/>
    <x v="0"/>
    <n v="4"/>
    <s v=""/>
    <x v="1"/>
    <n v="0"/>
    <n v="0"/>
    <n v="0"/>
    <n v="0"/>
  </r>
  <r>
    <x v="90"/>
    <x v="82"/>
    <x v="3"/>
    <b v="0"/>
    <s v="Both"/>
    <x v="0"/>
    <n v="3"/>
    <s v="24000..24400"/>
    <x v="1"/>
    <n v="0"/>
    <n v="0"/>
    <n v="0"/>
    <n v="0"/>
  </r>
  <r>
    <x v="91"/>
    <x v="83"/>
    <x v="3"/>
    <b v="0"/>
    <s v="Both"/>
    <x v="0"/>
    <n v="2"/>
    <s v="22950..24500"/>
    <x v="1"/>
    <n v="0"/>
    <n v="0"/>
    <n v="0"/>
    <n v="0"/>
  </r>
  <r>
    <x v="92"/>
    <x v="84"/>
    <x v="1"/>
    <b v="0"/>
    <s v="Both"/>
    <x v="0"/>
    <n v="2"/>
    <s v=""/>
    <x v="1"/>
    <n v="0"/>
    <n v="0"/>
    <n v="0"/>
    <n v="0"/>
  </r>
  <r>
    <x v="93"/>
    <x v="85"/>
    <x v="2"/>
    <b v="0"/>
    <s v="Both"/>
    <x v="0"/>
    <n v="3"/>
    <s v=""/>
    <x v="1"/>
    <n v="0"/>
    <n v="0"/>
    <n v="0"/>
    <n v="0"/>
  </r>
  <r>
    <x v="94"/>
    <x v="86"/>
    <x v="2"/>
    <b v="0"/>
    <s v="Both"/>
    <x v="0"/>
    <n v="3"/>
    <s v=""/>
    <x v="1"/>
    <n v="0"/>
    <n v="0"/>
    <n v="0"/>
    <n v="0"/>
  </r>
  <r>
    <x v="95"/>
    <x v="87"/>
    <x v="2"/>
    <b v="0"/>
    <s v="Both"/>
    <x v="0"/>
    <n v="3"/>
    <s v=""/>
    <x v="1"/>
    <n v="0"/>
    <n v="0"/>
    <n v="0"/>
    <n v="0"/>
  </r>
  <r>
    <x v="96"/>
    <x v="88"/>
    <x v="3"/>
    <b v="0"/>
    <s v="Both"/>
    <x v="0"/>
    <n v="2"/>
    <s v="25000..25400"/>
    <x v="1"/>
    <n v="0"/>
    <n v="0"/>
    <n v="0"/>
    <n v="0"/>
  </r>
  <r>
    <x v="97"/>
    <x v="89"/>
    <x v="3"/>
    <b v="0"/>
    <s v="Both"/>
    <x v="0"/>
    <n v="1"/>
    <s v="22000..25995"/>
    <x v="1"/>
    <n v="-17131796.91"/>
    <n v="-32078609.349999998"/>
    <n v="0"/>
    <n v="0"/>
  </r>
  <r>
    <x v="98"/>
    <x v="90"/>
    <x v="4"/>
    <b v="0"/>
    <s v="Both"/>
    <x v="0"/>
    <n v="1"/>
    <s v=""/>
    <x v="1"/>
    <n v="0"/>
    <n v="0"/>
    <n v="0"/>
    <n v="0"/>
  </r>
  <r>
    <x v="99"/>
    <x v="91"/>
    <x v="2"/>
    <b v="0"/>
    <s v="Both"/>
    <x v="0"/>
    <n v="1"/>
    <s v=""/>
    <x v="1"/>
    <n v="0"/>
    <n v="0"/>
    <n v="0"/>
    <n v="0"/>
  </r>
  <r>
    <x v="100"/>
    <x v="92"/>
    <x v="2"/>
    <b v="0"/>
    <s v="Both"/>
    <x v="0"/>
    <n v="1"/>
    <s v=""/>
    <x v="1"/>
    <n v="0"/>
    <n v="-2132316.64"/>
    <n v="0"/>
    <n v="0"/>
  </r>
  <r>
    <x v="101"/>
    <x v="93"/>
    <x v="0"/>
    <b v="0"/>
    <s v="Both"/>
    <x v="0"/>
    <n v="1"/>
    <s v="40000..99999"/>
    <x v="1"/>
    <n v="-5716791.54"/>
    <n v="-5716791.54"/>
    <n v="-89253.040000000008"/>
    <n v="-89253.040000000008"/>
  </r>
  <r>
    <x v="102"/>
    <x v="94"/>
    <x v="0"/>
    <b v="0"/>
    <s v="Both"/>
    <x v="0"/>
    <n v="1"/>
    <s v="30000..30500"/>
    <x v="1"/>
    <n v="0"/>
    <n v="-2132316.64"/>
    <n v="0"/>
    <n v="0"/>
  </r>
  <r>
    <x v="103"/>
    <x v="95"/>
    <x v="0"/>
    <b v="0"/>
    <s v="Both"/>
    <x v="0"/>
    <n v="1"/>
    <s v="20000..39950|96000..99999"/>
    <x v="1"/>
    <n v="-17131796.91"/>
    <n v="-34210925.990000002"/>
    <n v="0"/>
    <n v="0"/>
  </r>
  <r>
    <x v="104"/>
    <x v="96"/>
    <x v="1"/>
    <b v="0"/>
    <s v="Both"/>
    <x v="0"/>
    <n v="1"/>
    <s v=""/>
    <x v="0"/>
    <n v="0"/>
    <n v="0"/>
    <n v="0"/>
    <n v="0"/>
  </r>
  <r>
    <x v="105"/>
    <x v="97"/>
    <x v="1"/>
    <b v="0"/>
    <s v="Both"/>
    <x v="0"/>
    <n v="2"/>
    <s v=""/>
    <x v="0"/>
    <n v="0"/>
    <n v="0"/>
    <n v="0"/>
    <n v="0"/>
  </r>
  <r>
    <x v="106"/>
    <x v="98"/>
    <x v="2"/>
    <b v="0"/>
    <s v="Both"/>
    <x v="0"/>
    <n v="3"/>
    <s v=""/>
    <x v="0"/>
    <n v="-11173103.57"/>
    <n v="-11173103.57"/>
    <n v="-14029431.479999999"/>
    <n v="-14029431.479999999"/>
  </r>
  <r>
    <x v="107"/>
    <x v="99"/>
    <x v="2"/>
    <b v="0"/>
    <s v="Both"/>
    <x v="0"/>
    <n v="3"/>
    <s v=""/>
    <x v="0"/>
    <n v="-5285851.17"/>
    <n v="-5285851.17"/>
    <n v="-6613311.4999999991"/>
    <n v="-6613311.4999999991"/>
  </r>
  <r>
    <x v="108"/>
    <x v="100"/>
    <x v="2"/>
    <b v="0"/>
    <s v="Both"/>
    <x v="0"/>
    <n v="3"/>
    <s v=""/>
    <x v="0"/>
    <n v="0"/>
    <n v="0"/>
    <n v="0"/>
    <n v="0"/>
  </r>
  <r>
    <x v="109"/>
    <x v="101"/>
    <x v="3"/>
    <b v="0"/>
    <s v="Both"/>
    <x v="0"/>
    <n v="2"/>
    <s v="44000..44500"/>
    <x v="0"/>
    <n v="-16458954.739999998"/>
    <n v="-16458954.739999998"/>
    <n v="-20642742.98"/>
    <n v="-20642742.98"/>
  </r>
  <r>
    <x v="110"/>
    <x v="102"/>
    <x v="1"/>
    <b v="0"/>
    <s v="Both"/>
    <x v="0"/>
    <n v="2"/>
    <s v=""/>
    <x v="0"/>
    <n v="0"/>
    <n v="0"/>
    <n v="0"/>
    <n v="0"/>
  </r>
  <r>
    <x v="111"/>
    <x v="103"/>
    <x v="2"/>
    <b v="0"/>
    <s v="Both"/>
    <x v="0"/>
    <n v="3"/>
    <s v=""/>
    <x v="0"/>
    <n v="515781.79000000004"/>
    <n v="515781.79000000004"/>
    <n v="629690.57999999996"/>
    <n v="629690.57999999996"/>
  </r>
  <r>
    <x v="112"/>
    <x v="104"/>
    <x v="2"/>
    <b v="0"/>
    <s v="Both"/>
    <x v="0"/>
    <n v="3"/>
    <s v=""/>
    <x v="0"/>
    <n v="220023.81000000003"/>
    <n v="220023.81000000003"/>
    <n v="265096.71999999997"/>
    <n v="265096.71999999997"/>
  </r>
  <r>
    <x v="113"/>
    <x v="105"/>
    <x v="2"/>
    <b v="0"/>
    <s v="Both"/>
    <x v="0"/>
    <n v="3"/>
    <s v=""/>
    <x v="0"/>
    <n v="0"/>
    <n v="0"/>
    <n v="0"/>
    <n v="0"/>
  </r>
  <r>
    <x v="114"/>
    <x v="106"/>
    <x v="3"/>
    <b v="0"/>
    <s v="Both"/>
    <x v="0"/>
    <n v="2"/>
    <s v="45000..45999"/>
    <x v="0"/>
    <n v="735805.6"/>
    <n v="735805.6"/>
    <n v="894787.29999999993"/>
    <n v="894787.29999999993"/>
  </r>
  <r>
    <x v="115"/>
    <x v="107"/>
    <x v="3"/>
    <b v="0"/>
    <s v="Both"/>
    <x v="0"/>
    <n v="1"/>
    <s v="40000..49950"/>
    <x v="0"/>
    <n v="-15723149.139999999"/>
    <n v="-15723149.139999999"/>
    <n v="-19747955.68"/>
    <n v="-19747955.68"/>
  </r>
  <r>
    <x v="116"/>
    <x v="108"/>
    <x v="1"/>
    <b v="0"/>
    <s v="Both"/>
    <x v="0"/>
    <n v="1"/>
    <s v=""/>
    <x v="0"/>
    <n v="0"/>
    <n v="0"/>
    <n v="0"/>
    <n v="0"/>
  </r>
  <r>
    <x v="117"/>
    <x v="109"/>
    <x v="1"/>
    <b v="0"/>
    <s v="Both"/>
    <x v="0"/>
    <n v="2"/>
    <s v=""/>
    <x v="0"/>
    <n v="0"/>
    <n v="0"/>
    <n v="0"/>
    <n v="0"/>
  </r>
  <r>
    <x v="118"/>
    <x v="110"/>
    <x v="2"/>
    <b v="0"/>
    <s v="Both"/>
    <x v="0"/>
    <n v="3"/>
    <s v=""/>
    <x v="0"/>
    <n v="6628628.4500000002"/>
    <n v="6628628.4500000002"/>
    <n v="8475035.0199999996"/>
    <n v="8475035.0199999996"/>
  </r>
  <r>
    <x v="119"/>
    <x v="111"/>
    <x v="2"/>
    <b v="0"/>
    <s v="Both"/>
    <x v="0"/>
    <n v="3"/>
    <s v=""/>
    <x v="0"/>
    <n v="2267136.83"/>
    <n v="2267136.83"/>
    <n v="2831678.8000000003"/>
    <n v="2831678.8000000003"/>
  </r>
  <r>
    <x v="120"/>
    <x v="112"/>
    <x v="2"/>
    <b v="0"/>
    <s v="Both"/>
    <x v="0"/>
    <n v="3"/>
    <s v=""/>
    <x v="0"/>
    <n v="0"/>
    <n v="0"/>
    <n v="0"/>
    <n v="0"/>
  </r>
  <r>
    <x v="121"/>
    <x v="113"/>
    <x v="3"/>
    <b v="0"/>
    <s v="Both"/>
    <x v="0"/>
    <n v="2"/>
    <s v="52000..52999"/>
    <x v="0"/>
    <n v="8895765.2800000012"/>
    <n v="8895765.2800000012"/>
    <n v="11306713.82"/>
    <n v="11306713.82"/>
  </r>
  <r>
    <x v="122"/>
    <x v="114"/>
    <x v="1"/>
    <b v="0"/>
    <s v="Both"/>
    <x v="0"/>
    <n v="2"/>
    <s v=""/>
    <x v="0"/>
    <n v="0"/>
    <n v="0"/>
    <n v="0"/>
    <n v="0"/>
  </r>
  <r>
    <x v="123"/>
    <x v="115"/>
    <x v="2"/>
    <b v="0"/>
    <s v="Both"/>
    <x v="0"/>
    <n v="3"/>
    <s v=""/>
    <x v="0"/>
    <n v="19190336.550000001"/>
    <n v="19190336.550000001"/>
    <n v="0"/>
    <n v="0"/>
  </r>
  <r>
    <x v="124"/>
    <x v="116"/>
    <x v="2"/>
    <b v="0"/>
    <s v="Both"/>
    <x v="0"/>
    <n v="3"/>
    <s v=""/>
    <x v="0"/>
    <n v="0"/>
    <n v="0"/>
    <n v="0"/>
    <n v="0"/>
  </r>
  <r>
    <x v="125"/>
    <x v="117"/>
    <x v="2"/>
    <b v="0"/>
    <s v="Both"/>
    <x v="0"/>
    <n v="3"/>
    <s v=""/>
    <x v="0"/>
    <n v="0"/>
    <n v="0"/>
    <n v="0"/>
    <n v="0"/>
  </r>
  <r>
    <x v="126"/>
    <x v="118"/>
    <x v="2"/>
    <b v="0"/>
    <s v="Both"/>
    <x v="0"/>
    <n v="3"/>
    <s v=""/>
    <x v="0"/>
    <n v="0"/>
    <n v="0"/>
    <n v="0"/>
    <n v="0"/>
  </r>
  <r>
    <x v="127"/>
    <x v="119"/>
    <x v="2"/>
    <b v="0"/>
    <s v="Both"/>
    <x v="0"/>
    <n v="3"/>
    <s v=""/>
    <x v="0"/>
    <n v="-6114680"/>
    <n v="-6114680"/>
    <n v="0"/>
    <n v="0"/>
  </r>
  <r>
    <x v="128"/>
    <x v="120"/>
    <x v="2"/>
    <b v="0"/>
    <s v="Both"/>
    <x v="0"/>
    <n v="3"/>
    <s v=""/>
    <x v="0"/>
    <n v="0"/>
    <n v="0"/>
    <n v="0"/>
    <n v="0"/>
  </r>
  <r>
    <x v="129"/>
    <x v="121"/>
    <x v="2"/>
    <b v="0"/>
    <s v="Both"/>
    <x v="0"/>
    <n v="3"/>
    <s v=""/>
    <x v="0"/>
    <n v="0"/>
    <n v="0"/>
    <n v="0"/>
    <n v="0"/>
  </r>
  <r>
    <x v="130"/>
    <x v="122"/>
    <x v="2"/>
    <b v="0"/>
    <s v="Both"/>
    <x v="0"/>
    <n v="3"/>
    <s v=""/>
    <x v="0"/>
    <n v="-19190336.550000001"/>
    <n v="-19190336.550000001"/>
    <n v="0"/>
    <n v="0"/>
  </r>
  <r>
    <x v="131"/>
    <x v="123"/>
    <x v="2"/>
    <b v="0"/>
    <s v="Both"/>
    <x v="0"/>
    <n v="3"/>
    <s v=""/>
    <x v="0"/>
    <n v="0"/>
    <n v="0"/>
    <n v="0"/>
    <n v="0"/>
  </r>
  <r>
    <x v="132"/>
    <x v="124"/>
    <x v="2"/>
    <b v="0"/>
    <s v="Both"/>
    <x v="0"/>
    <n v="3"/>
    <s v=""/>
    <x v="0"/>
    <n v="0"/>
    <n v="0"/>
    <n v="0"/>
    <n v="0"/>
  </r>
  <r>
    <x v="133"/>
    <x v="125"/>
    <x v="3"/>
    <b v="0"/>
    <s v="Both"/>
    <x v="0"/>
    <n v="2"/>
    <s v="54000..54999"/>
    <x v="0"/>
    <n v="-6114680"/>
    <n v="-6114680"/>
    <n v="0"/>
    <n v="0"/>
  </r>
  <r>
    <x v="134"/>
    <x v="126"/>
    <x v="3"/>
    <b v="0"/>
    <s v="Both"/>
    <x v="0"/>
    <n v="1"/>
    <s v="50000..59950"/>
    <x v="0"/>
    <n v="2781085.28"/>
    <n v="2781085.28"/>
    <n v="11306713.82"/>
    <n v="11306713.82"/>
  </r>
  <r>
    <x v="135"/>
    <x v="127"/>
    <x v="0"/>
    <b v="0"/>
    <s v="Both"/>
    <x v="0"/>
    <n v="1"/>
    <s v="40000..59999"/>
    <x v="1"/>
    <n v="-12942063.859999999"/>
    <n v="-12942063.859999999"/>
    <n v="-8441241.8599999994"/>
    <n v="-8441241.8599999994"/>
  </r>
  <r>
    <x v="136"/>
    <x v="128"/>
    <x v="1"/>
    <b v="0"/>
    <s v="Both"/>
    <x v="0"/>
    <n v="1"/>
    <s v=""/>
    <x v="0"/>
    <n v="0"/>
    <n v="0"/>
    <n v="0"/>
    <n v="0"/>
  </r>
  <r>
    <x v="137"/>
    <x v="129"/>
    <x v="1"/>
    <b v="0"/>
    <s v="Both"/>
    <x v="0"/>
    <n v="2"/>
    <s v=""/>
    <x v="0"/>
    <n v="0"/>
    <n v="0"/>
    <n v="0"/>
    <n v="0"/>
  </r>
  <r>
    <x v="138"/>
    <x v="130"/>
    <x v="2"/>
    <b v="0"/>
    <s v="Both"/>
    <x v="0"/>
    <n v="3"/>
    <s v=""/>
    <x v="0"/>
    <n v="216861.36000000002"/>
    <n v="216861.36000000002"/>
    <n v="264439.81"/>
    <n v="264439.81"/>
  </r>
  <r>
    <x v="139"/>
    <x v="131"/>
    <x v="2"/>
    <b v="0"/>
    <s v="Both"/>
    <x v="0"/>
    <n v="3"/>
    <s v=""/>
    <x v="0"/>
    <n v="568421.09"/>
    <n v="568421.09"/>
    <n v="699006.26"/>
    <n v="699006.26"/>
  </r>
  <r>
    <x v="140"/>
    <x v="132"/>
    <x v="2"/>
    <b v="0"/>
    <s v="Both"/>
    <x v="0"/>
    <n v="3"/>
    <s v=""/>
    <x v="0"/>
    <n v="50041.049999999996"/>
    <n v="50041.049999999996"/>
    <n v="63982.759999999995"/>
    <n v="63982.759999999995"/>
  </r>
  <r>
    <x v="141"/>
    <x v="133"/>
    <x v="2"/>
    <b v="0"/>
    <s v="Both"/>
    <x v="0"/>
    <n v="3"/>
    <s v=""/>
    <x v="0"/>
    <n v="169541.74"/>
    <n v="169541.74"/>
    <n v="207065.11000000002"/>
    <n v="207065.11000000002"/>
  </r>
  <r>
    <x v="142"/>
    <x v="134"/>
    <x v="2"/>
    <b v="0"/>
    <s v="Both"/>
    <x v="0"/>
    <n v="3"/>
    <s v=""/>
    <x v="0"/>
    <n v="0"/>
    <n v="0"/>
    <n v="0"/>
    <n v="0"/>
  </r>
  <r>
    <x v="143"/>
    <x v="135"/>
    <x v="2"/>
    <b v="0"/>
    <s v="Both"/>
    <x v="0"/>
    <n v="3"/>
    <s v=""/>
    <x v="0"/>
    <n v="11659.5"/>
    <n v="11659.5"/>
    <n v="12198.52"/>
    <n v="12198.52"/>
  </r>
  <r>
    <x v="144"/>
    <x v="136"/>
    <x v="2"/>
    <b v="0"/>
    <s v="Both"/>
    <x v="0"/>
    <n v="3"/>
    <s v=""/>
    <x v="0"/>
    <n v="339505.17"/>
    <n v="339505.17"/>
    <n v="429331.8"/>
    <n v="429331.8"/>
  </r>
  <r>
    <x v="145"/>
    <x v="137"/>
    <x v="3"/>
    <b v="0"/>
    <s v="Both"/>
    <x v="0"/>
    <n v="2"/>
    <s v="61000..61400"/>
    <x v="0"/>
    <n v="1356029.9100000001"/>
    <n v="1356029.9100000001"/>
    <n v="1676024.26"/>
    <n v="1676024.26"/>
  </r>
  <r>
    <x v="146"/>
    <x v="138"/>
    <x v="1"/>
    <b v="0"/>
    <s v="Both"/>
    <x v="0"/>
    <n v="2"/>
    <s v=""/>
    <x v="0"/>
    <n v="0"/>
    <n v="0"/>
    <n v="0"/>
    <n v="0"/>
  </r>
  <r>
    <x v="147"/>
    <x v="139"/>
    <x v="2"/>
    <b v="0"/>
    <s v="Both"/>
    <x v="0"/>
    <n v="3"/>
    <s v=""/>
    <x v="0"/>
    <n v="1200114.79"/>
    <n v="1200114.79"/>
    <n v="1352940.84"/>
    <n v="1352940.84"/>
  </r>
  <r>
    <x v="148"/>
    <x v="140"/>
    <x v="2"/>
    <b v="0"/>
    <s v="Both"/>
    <x v="0"/>
    <n v="3"/>
    <s v=""/>
    <x v="0"/>
    <n v="3740165.5200000005"/>
    <n v="3740165.5200000005"/>
    <n v="4240457.57"/>
    <n v="4240457.57"/>
  </r>
  <r>
    <x v="149"/>
    <x v="141"/>
    <x v="2"/>
    <b v="0"/>
    <s v="Both"/>
    <x v="0"/>
    <n v="3"/>
    <s v=""/>
    <x v="0"/>
    <n v="0"/>
    <n v="0"/>
    <n v="0"/>
    <n v="0"/>
  </r>
  <r>
    <x v="150"/>
    <x v="142"/>
    <x v="2"/>
    <b v="0"/>
    <s v="Both"/>
    <x v="0"/>
    <n v="3"/>
    <s v=""/>
    <x v="0"/>
    <n v="79044.5"/>
    <n v="79044.5"/>
    <n v="86886.819999999992"/>
    <n v="86886.819999999992"/>
  </r>
  <r>
    <x v="151"/>
    <x v="143"/>
    <x v="2"/>
    <b v="0"/>
    <s v="Both"/>
    <x v="0"/>
    <n v="3"/>
    <s v=""/>
    <x v="0"/>
    <n v="395222.42"/>
    <n v="395222.42"/>
    <n v="447362.93"/>
    <n v="447362.93"/>
  </r>
  <r>
    <x v="152"/>
    <x v="144"/>
    <x v="2"/>
    <b v="0"/>
    <s v="Both"/>
    <x v="0"/>
    <n v="3"/>
    <s v=""/>
    <x v="0"/>
    <n v="59283.42"/>
    <n v="59283.42"/>
    <n v="68601.600000000006"/>
    <n v="68601.600000000006"/>
  </r>
  <r>
    <x v="153"/>
    <x v="145"/>
    <x v="2"/>
    <b v="0"/>
    <s v="Both"/>
    <x v="0"/>
    <n v="3"/>
    <s v=""/>
    <x v="0"/>
    <n v="395.2"/>
    <n v="395.2"/>
    <n v="437.85"/>
    <n v="437.85"/>
  </r>
  <r>
    <x v="154"/>
    <x v="146"/>
    <x v="2"/>
    <b v="0"/>
    <s v="Both"/>
    <x v="0"/>
    <n v="3"/>
    <s v=""/>
    <x v="0"/>
    <n v="395.2"/>
    <n v="395.2"/>
    <n v="429.46999999999997"/>
    <n v="429.46999999999997"/>
  </r>
  <r>
    <x v="155"/>
    <x v="147"/>
    <x v="2"/>
    <b v="0"/>
    <s v="Both"/>
    <x v="0"/>
    <n v="3"/>
    <s v=""/>
    <x v="0"/>
    <n v="79044.5"/>
    <n v="79044.5"/>
    <n v="90330.930000000008"/>
    <n v="90330.930000000008"/>
  </r>
  <r>
    <x v="156"/>
    <x v="148"/>
    <x v="3"/>
    <b v="0"/>
    <s v="Both"/>
    <x v="0"/>
    <n v="2"/>
    <s v="62000..62950"/>
    <x v="0"/>
    <n v="5553665.5499999998"/>
    <n v="5553665.5499999998"/>
    <n v="6287448.0099999998"/>
    <n v="6287448.0099999998"/>
  </r>
  <r>
    <x v="157"/>
    <x v="149"/>
    <x v="1"/>
    <b v="0"/>
    <s v="Both"/>
    <x v="0"/>
    <n v="2"/>
    <s v=""/>
    <x v="0"/>
    <n v="0"/>
    <n v="0"/>
    <n v="0"/>
    <n v="0"/>
  </r>
  <r>
    <x v="158"/>
    <x v="150"/>
    <x v="2"/>
    <b v="0"/>
    <s v="Both"/>
    <x v="0"/>
    <n v="3"/>
    <s v=""/>
    <x v="0"/>
    <n v="52940.19"/>
    <n v="52940.19"/>
    <n v="67872.819999999992"/>
    <n v="67872.819999999992"/>
  </r>
  <r>
    <x v="159"/>
    <x v="151"/>
    <x v="2"/>
    <b v="0"/>
    <s v="Both"/>
    <x v="0"/>
    <n v="3"/>
    <s v=""/>
    <x v="0"/>
    <n v="54772.19"/>
    <n v="54772.19"/>
    <n v="69354.210000000006"/>
    <n v="69354.210000000006"/>
  </r>
  <r>
    <x v="160"/>
    <x v="152"/>
    <x v="2"/>
    <b v="0"/>
    <s v="Both"/>
    <x v="0"/>
    <n v="3"/>
    <s v=""/>
    <x v="0"/>
    <n v="0"/>
    <n v="0"/>
    <n v="0"/>
    <n v="0"/>
  </r>
  <r>
    <x v="161"/>
    <x v="153"/>
    <x v="3"/>
    <b v="0"/>
    <s v="Both"/>
    <x v="0"/>
    <n v="2"/>
    <s v="64000..64400"/>
    <x v="0"/>
    <n v="107712.38"/>
    <n v="107712.38"/>
    <n v="137227.03"/>
    <n v="137227.03"/>
  </r>
  <r>
    <x v="162"/>
    <x v="154"/>
    <x v="1"/>
    <b v="0"/>
    <s v="Both"/>
    <x v="0"/>
    <n v="2"/>
    <s v=""/>
    <x v="0"/>
    <n v="0"/>
    <n v="0"/>
    <n v="0"/>
    <n v="0"/>
  </r>
  <r>
    <x v="163"/>
    <x v="155"/>
    <x v="2"/>
    <b v="0"/>
    <s v="Both"/>
    <x v="0"/>
    <n v="3"/>
    <s v=""/>
    <x v="0"/>
    <n v="21735.21"/>
    <n v="21735.21"/>
    <n v="27786.09"/>
    <n v="27786.09"/>
  </r>
  <r>
    <x v="164"/>
    <x v="156"/>
    <x v="2"/>
    <b v="0"/>
    <s v="Both"/>
    <x v="0"/>
    <n v="3"/>
    <s v=""/>
    <x v="0"/>
    <n v="53873.19"/>
    <n v="53873.19"/>
    <n v="64329.789999999994"/>
    <n v="64329.789999999994"/>
  </r>
  <r>
    <x v="165"/>
    <x v="157"/>
    <x v="2"/>
    <b v="0"/>
    <s v="Both"/>
    <x v="0"/>
    <n v="3"/>
    <s v=""/>
    <x v="0"/>
    <n v="54659.19"/>
    <n v="54659.19"/>
    <n v="62618.11"/>
    <n v="62618.11"/>
  </r>
  <r>
    <x v="166"/>
    <x v="158"/>
    <x v="3"/>
    <b v="0"/>
    <s v="Both"/>
    <x v="0"/>
    <n v="2"/>
    <s v="65000..65400"/>
    <x v="0"/>
    <n v="130267.59"/>
    <n v="130267.59"/>
    <n v="154733.99"/>
    <n v="154733.99"/>
  </r>
  <r>
    <x v="167"/>
    <x v="159"/>
    <x v="1"/>
    <b v="0"/>
    <s v="Both"/>
    <x v="0"/>
    <n v="2"/>
    <s v=""/>
    <x v="0"/>
    <n v="0"/>
    <n v="0"/>
    <n v="0"/>
    <n v="0"/>
  </r>
  <r>
    <x v="168"/>
    <x v="160"/>
    <x v="2"/>
    <b v="0"/>
    <s v="Both"/>
    <x v="0"/>
    <n v="3"/>
    <s v=""/>
    <x v="0"/>
    <n v="2178.31"/>
    <n v="2178.31"/>
    <n v="2722.1800000000003"/>
    <n v="2722.1800000000003"/>
  </r>
  <r>
    <x v="169"/>
    <x v="161"/>
    <x v="2"/>
    <b v="0"/>
    <s v="Both"/>
    <x v="0"/>
    <n v="3"/>
    <s v=""/>
    <x v="0"/>
    <n v="64465.850000000006"/>
    <n v="64465.850000000006"/>
    <n v="79878.489999999991"/>
    <n v="79878.489999999991"/>
  </r>
  <r>
    <x v="170"/>
    <x v="162"/>
    <x v="2"/>
    <b v="0"/>
    <s v="Both"/>
    <x v="0"/>
    <n v="3"/>
    <s v=""/>
    <x v="0"/>
    <n v="10952.66"/>
    <n v="10952.66"/>
    <n v="13954.78"/>
    <n v="13954.78"/>
  </r>
  <r>
    <x v="171"/>
    <x v="163"/>
    <x v="3"/>
    <b v="0"/>
    <s v="Both"/>
    <x v="0"/>
    <n v="2"/>
    <s v="65500..65900"/>
    <x v="0"/>
    <n v="77596.820000000007"/>
    <n v="77596.820000000007"/>
    <n v="96555.450000000012"/>
    <n v="96555.450000000012"/>
  </r>
  <r>
    <x v="172"/>
    <x v="164"/>
    <x v="1"/>
    <b v="0"/>
    <s v="Both"/>
    <x v="0"/>
    <n v="2"/>
    <s v=""/>
    <x v="0"/>
    <n v="0"/>
    <n v="0"/>
    <n v="0"/>
    <n v="0"/>
  </r>
  <r>
    <x v="173"/>
    <x v="165"/>
    <x v="2"/>
    <b v="0"/>
    <s v="Both"/>
    <x v="0"/>
    <n v="3"/>
    <s v=""/>
    <x v="0"/>
    <n v="0"/>
    <n v="0"/>
    <n v="0"/>
    <n v="0"/>
  </r>
  <r>
    <x v="174"/>
    <x v="166"/>
    <x v="2"/>
    <b v="0"/>
    <s v="Both"/>
    <x v="0"/>
    <n v="3"/>
    <s v=""/>
    <x v="0"/>
    <n v="0"/>
    <n v="0"/>
    <n v="0"/>
    <n v="0"/>
  </r>
  <r>
    <x v="175"/>
    <x v="167"/>
    <x v="2"/>
    <b v="0"/>
    <s v="Both"/>
    <x v="0"/>
    <n v="3"/>
    <s v=""/>
    <x v="0"/>
    <n v="0"/>
    <n v="0"/>
    <n v="0"/>
    <n v="0"/>
  </r>
  <r>
    <x v="176"/>
    <x v="168"/>
    <x v="3"/>
    <b v="0"/>
    <s v="Both"/>
    <x v="0"/>
    <n v="2"/>
    <s v="66000..66400"/>
    <x v="0"/>
    <n v="0"/>
    <n v="0"/>
    <n v="0"/>
    <n v="0"/>
  </r>
  <r>
    <x v="177"/>
    <x v="169"/>
    <x v="1"/>
    <b v="0"/>
    <s v="Both"/>
    <x v="0"/>
    <n v="2"/>
    <s v=""/>
    <x v="0"/>
    <n v="0"/>
    <n v="0"/>
    <n v="0"/>
    <n v="0"/>
  </r>
  <r>
    <x v="178"/>
    <x v="170"/>
    <x v="2"/>
    <b v="0"/>
    <s v="Both"/>
    <x v="0"/>
    <n v="3"/>
    <s v=""/>
    <x v="0"/>
    <n v="0"/>
    <n v="0"/>
    <n v="0"/>
    <n v="0"/>
  </r>
  <r>
    <x v="179"/>
    <x v="171"/>
    <x v="2"/>
    <b v="0"/>
    <s v="Both"/>
    <x v="0"/>
    <n v="3"/>
    <s v=""/>
    <x v="0"/>
    <n v="0"/>
    <n v="0"/>
    <n v="0"/>
    <n v="0"/>
  </r>
  <r>
    <x v="180"/>
    <x v="172"/>
    <x v="2"/>
    <b v="0"/>
    <s v="Both"/>
    <x v="0"/>
    <n v="3"/>
    <s v=""/>
    <x v="0"/>
    <n v="0"/>
    <n v="0"/>
    <n v="0"/>
    <n v="0"/>
  </r>
  <r>
    <x v="181"/>
    <x v="173"/>
    <x v="2"/>
    <b v="0"/>
    <s v="Both"/>
    <x v="0"/>
    <n v="3"/>
    <s v=""/>
    <x v="0"/>
    <n v="0"/>
    <n v="0"/>
    <n v="0"/>
    <n v="0"/>
  </r>
  <r>
    <x v="182"/>
    <x v="174"/>
    <x v="2"/>
    <b v="0"/>
    <s v="Both"/>
    <x v="0"/>
    <n v="3"/>
    <s v=""/>
    <x v="0"/>
    <n v="0"/>
    <n v="0"/>
    <n v="0"/>
    <n v="0"/>
  </r>
  <r>
    <x v="183"/>
    <x v="175"/>
    <x v="3"/>
    <b v="0"/>
    <s v="Both"/>
    <x v="0"/>
    <n v="2"/>
    <s v="67000..67600"/>
    <x v="0"/>
    <n v="0"/>
    <n v="0"/>
    <n v="0"/>
    <n v="0"/>
  </r>
  <r>
    <x v="184"/>
    <x v="176"/>
    <x v="3"/>
    <b v="0"/>
    <s v="Both"/>
    <x v="0"/>
    <n v="1"/>
    <s v="60000..69950"/>
    <x v="0"/>
    <n v="7225272.2499999991"/>
    <n v="7225272.2499999991"/>
    <n v="8351988.7400000002"/>
    <n v="8351988.7400000002"/>
  </r>
  <r>
    <x v="185"/>
    <x v="177"/>
    <x v="0"/>
    <b v="0"/>
    <s v="Both"/>
    <x v="0"/>
    <n v="1"/>
    <s v="40000..69999"/>
    <x v="0"/>
    <n v="-5716791.6099999994"/>
    <n v="-5716791.6099999994"/>
    <n v="-89253.119999999995"/>
    <n v="-89253.119999999995"/>
  </r>
  <r>
    <x v="186"/>
    <x v="178"/>
    <x v="1"/>
    <b v="0"/>
    <s v="Both"/>
    <x v="0"/>
    <n v="1"/>
    <s v=""/>
    <x v="0"/>
    <n v="0"/>
    <n v="0"/>
    <n v="0"/>
    <n v="0"/>
  </r>
  <r>
    <x v="187"/>
    <x v="179"/>
    <x v="2"/>
    <b v="0"/>
    <s v="Both"/>
    <x v="0"/>
    <n v="2"/>
    <s v=""/>
    <x v="0"/>
    <n v="0"/>
    <n v="0"/>
    <n v="0"/>
    <n v="0"/>
  </r>
  <r>
    <x v="188"/>
    <x v="180"/>
    <x v="2"/>
    <b v="0"/>
    <s v="Both"/>
    <x v="0"/>
    <n v="2"/>
    <s v=""/>
    <x v="0"/>
    <n v="0"/>
    <n v="0"/>
    <n v="0"/>
    <n v="0"/>
  </r>
  <r>
    <x v="189"/>
    <x v="181"/>
    <x v="2"/>
    <b v="0"/>
    <s v="Both"/>
    <x v="0"/>
    <n v="2"/>
    <s v=""/>
    <x v="0"/>
    <n v="0"/>
    <n v="0"/>
    <n v="0"/>
    <n v="0"/>
  </r>
  <r>
    <x v="190"/>
    <x v="182"/>
    <x v="2"/>
    <b v="0"/>
    <s v="Both"/>
    <x v="0"/>
    <n v="2"/>
    <s v=""/>
    <x v="0"/>
    <n v="0"/>
    <n v="0"/>
    <n v="0"/>
    <n v="0"/>
  </r>
  <r>
    <x v="191"/>
    <x v="183"/>
    <x v="2"/>
    <b v="0"/>
    <s v="Both"/>
    <x v="0"/>
    <n v="2"/>
    <s v=""/>
    <x v="0"/>
    <n v="0.03"/>
    <n v="0.03"/>
    <n v="0.03"/>
    <n v="0.03"/>
  </r>
  <r>
    <x v="192"/>
    <x v="184"/>
    <x v="2"/>
    <b v="0"/>
    <s v="Both"/>
    <x v="0"/>
    <n v="2"/>
    <s v=""/>
    <x v="0"/>
    <n v="0.04"/>
    <n v="0.04"/>
    <n v="0.05"/>
    <n v="0.05"/>
  </r>
  <r>
    <x v="193"/>
    <x v="185"/>
    <x v="2"/>
    <b v="0"/>
    <s v="Both"/>
    <x v="0"/>
    <n v="2"/>
    <s v=""/>
    <x v="0"/>
    <n v="0"/>
    <n v="0"/>
    <n v="0"/>
    <n v="0"/>
  </r>
  <r>
    <x v="194"/>
    <x v="186"/>
    <x v="2"/>
    <b v="0"/>
    <s v="Both"/>
    <x v="0"/>
    <n v="2"/>
    <s v=""/>
    <x v="0"/>
    <n v="0"/>
    <n v="0"/>
    <n v="0"/>
    <n v="0"/>
  </r>
  <r>
    <x v="195"/>
    <x v="187"/>
    <x v="3"/>
    <b v="0"/>
    <s v="Both"/>
    <x v="0"/>
    <n v="1"/>
    <s v="70000..79950"/>
    <x v="0"/>
    <n v="7.0000000000000007E-2"/>
    <n v="7.0000000000000007E-2"/>
    <n v="0.08"/>
    <n v="0.08"/>
  </r>
  <r>
    <x v="196"/>
    <x v="188"/>
    <x v="1"/>
    <b v="0"/>
    <s v="Both"/>
    <x v="0"/>
    <n v="1"/>
    <s v=""/>
    <x v="0"/>
    <n v="0"/>
    <n v="0"/>
    <n v="0"/>
    <n v="0"/>
  </r>
  <r>
    <x v="197"/>
    <x v="189"/>
    <x v="2"/>
    <b v="0"/>
    <s v="Both"/>
    <x v="0"/>
    <n v="2"/>
    <s v=""/>
    <x v="0"/>
    <n v="0"/>
    <n v="0"/>
    <n v="0"/>
    <n v="0"/>
  </r>
  <r>
    <x v="198"/>
    <x v="190"/>
    <x v="2"/>
    <b v="0"/>
    <s v="Both"/>
    <x v="0"/>
    <n v="2"/>
    <s v=""/>
    <x v="0"/>
    <n v="0"/>
    <n v="0"/>
    <n v="0"/>
    <n v="0"/>
  </r>
  <r>
    <x v="199"/>
    <x v="191"/>
    <x v="2"/>
    <b v="0"/>
    <s v="Both"/>
    <x v="0"/>
    <n v="2"/>
    <s v=""/>
    <x v="0"/>
    <n v="0"/>
    <n v="0"/>
    <n v="0"/>
    <n v="0"/>
  </r>
  <r>
    <x v="200"/>
    <x v="192"/>
    <x v="2"/>
    <b v="0"/>
    <s v="Both"/>
    <x v="0"/>
    <n v="2"/>
    <s v=""/>
    <x v="0"/>
    <n v="0"/>
    <n v="0"/>
    <n v="0"/>
    <n v="0"/>
  </r>
  <r>
    <x v="201"/>
    <x v="193"/>
    <x v="2"/>
    <b v="0"/>
    <s v="Both"/>
    <x v="0"/>
    <n v="2"/>
    <s v=""/>
    <x v="0"/>
    <n v="0"/>
    <n v="0"/>
    <n v="0"/>
    <n v="0"/>
  </r>
  <r>
    <x v="202"/>
    <x v="194"/>
    <x v="2"/>
    <b v="0"/>
    <s v="Both"/>
    <x v="0"/>
    <n v="2"/>
    <s v=""/>
    <x v="0"/>
    <n v="0"/>
    <n v="0"/>
    <n v="0"/>
    <n v="0"/>
  </r>
  <r>
    <x v="203"/>
    <x v="195"/>
    <x v="2"/>
    <b v="0"/>
    <s v="Both"/>
    <x v="0"/>
    <n v="2"/>
    <s v=""/>
    <x v="0"/>
    <n v="0"/>
    <n v="0"/>
    <n v="0"/>
    <n v="0"/>
  </r>
  <r>
    <x v="204"/>
    <x v="196"/>
    <x v="3"/>
    <b v="0"/>
    <s v="Both"/>
    <x v="0"/>
    <n v="1"/>
    <s v="80000..80600"/>
    <x v="0"/>
    <n v="0"/>
    <n v="0"/>
    <n v="0"/>
    <n v="0"/>
  </r>
  <r>
    <x v="205"/>
    <x v="197"/>
    <x v="1"/>
    <b v="0"/>
    <s v="Both"/>
    <x v="0"/>
    <n v="1"/>
    <s v=""/>
    <x v="0"/>
    <n v="0"/>
    <n v="0"/>
    <n v="0"/>
    <n v="0"/>
  </r>
  <r>
    <x v="206"/>
    <x v="198"/>
    <x v="2"/>
    <b v="0"/>
    <s v="Both"/>
    <x v="0"/>
    <n v="2"/>
    <s v=""/>
    <x v="0"/>
    <n v="0"/>
    <n v="0"/>
    <n v="0"/>
    <n v="0"/>
  </r>
  <r>
    <x v="207"/>
    <x v="199"/>
    <x v="2"/>
    <b v="0"/>
    <s v="Both"/>
    <x v="0"/>
    <n v="2"/>
    <s v=""/>
    <x v="0"/>
    <n v="0"/>
    <n v="0"/>
    <n v="0"/>
    <n v="0"/>
  </r>
  <r>
    <x v="208"/>
    <x v="200"/>
    <x v="2"/>
    <b v="0"/>
    <s v="Both"/>
    <x v="0"/>
    <n v="2"/>
    <s v=""/>
    <x v="0"/>
    <n v="0"/>
    <n v="0"/>
    <n v="0"/>
    <n v="0"/>
  </r>
  <r>
    <x v="209"/>
    <x v="201"/>
    <x v="2"/>
    <b v="0"/>
    <s v="Both"/>
    <x v="0"/>
    <n v="2"/>
    <s v=""/>
    <x v="0"/>
    <n v="0"/>
    <n v="0"/>
    <n v="0"/>
    <n v="0"/>
  </r>
  <r>
    <x v="210"/>
    <x v="202"/>
    <x v="2"/>
    <b v="0"/>
    <s v="Both"/>
    <x v="0"/>
    <n v="2"/>
    <s v=""/>
    <x v="0"/>
    <n v="0"/>
    <n v="0"/>
    <n v="0"/>
    <n v="0"/>
  </r>
  <r>
    <x v="211"/>
    <x v="203"/>
    <x v="3"/>
    <b v="0"/>
    <s v="Both"/>
    <x v="0"/>
    <n v="1"/>
    <s v="80700..81300"/>
    <x v="0"/>
    <n v="0"/>
    <n v="0"/>
    <n v="0"/>
    <n v="0"/>
  </r>
  <r>
    <x v="212"/>
    <x v="204"/>
    <x v="1"/>
    <b v="0"/>
    <s v="Both"/>
    <x v="0"/>
    <n v="1"/>
    <s v=""/>
    <x v="0"/>
    <n v="0"/>
    <n v="0"/>
    <n v="0"/>
    <n v="0"/>
  </r>
  <r>
    <x v="213"/>
    <x v="205"/>
    <x v="2"/>
    <b v="0"/>
    <s v="Both"/>
    <x v="0"/>
    <n v="2"/>
    <s v=""/>
    <x v="0"/>
    <n v="0"/>
    <n v="0"/>
    <n v="0"/>
    <n v="0"/>
  </r>
  <r>
    <x v="214"/>
    <x v="206"/>
    <x v="2"/>
    <b v="0"/>
    <s v="Both"/>
    <x v="0"/>
    <n v="2"/>
    <s v=""/>
    <x v="0"/>
    <n v="0"/>
    <n v="0"/>
    <n v="0"/>
    <n v="0"/>
  </r>
  <r>
    <x v="215"/>
    <x v="207"/>
    <x v="3"/>
    <b v="0"/>
    <s v="Both"/>
    <x v="0"/>
    <n v="1"/>
    <s v="84000..84300"/>
    <x v="0"/>
    <n v="0"/>
    <n v="0"/>
    <n v="0"/>
    <n v="0"/>
  </r>
  <r>
    <x v="216"/>
    <x v="208"/>
    <x v="0"/>
    <b v="0"/>
    <s v="Both"/>
    <x v="0"/>
    <n v="1"/>
    <s v="40000..83999"/>
    <x v="0"/>
    <n v="-5716791.54"/>
    <n v="-5716791.54"/>
    <n v="-89253.040000000008"/>
    <n v="-89253.040000000008"/>
  </r>
  <r>
    <x v="217"/>
    <x v="209"/>
    <x v="0"/>
    <b v="0"/>
    <s v="Both"/>
    <x v="0"/>
    <n v="1"/>
    <s v="40000..99999"/>
    <x v="0"/>
    <n v="-5716791.54"/>
    <n v="-5716791.54"/>
    <n v="-89253.040000000008"/>
    <n v="-89253.040000000008"/>
  </r>
  <r>
    <x v="218"/>
    <x v="0"/>
    <x v="2"/>
    <b v="0"/>
    <s v="Both"/>
    <x v="0"/>
    <n v="1"/>
    <s v=""/>
    <x v="0"/>
    <n v="0"/>
    <n v="0"/>
    <n v="0"/>
    <n v="0"/>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00000000-0007-0000-0100-000000000000}" name="PivotTable1" cacheId="85" applyNumberFormats="0" applyBorderFormats="0" applyFontFormats="0" applyPatternFormats="0" applyAlignmentFormats="0" applyWidthHeightFormats="1" dataCaption="Values" updatedVersion="6" minRefreshableVersion="3" showDrill="0" colGrandTotals="0" itemPrintTitles="1" createdVersion="4" indent="0" compact="0" compactData="0" multipleFieldFilters="0">
  <location ref="C11:J231" firstHeaderRow="0" firstDataRow="1" firstDataCol="2"/>
  <pivotFields count="15">
    <pivotField name="Account No." axis="axisRow" compact="0" outline="0" showAll="0" sortType="ascending" defaultSubtotal="0">
      <items count="220">
        <item x="0"/>
        <item x="1"/>
        <item x="2"/>
        <item x="3"/>
        <item x="4"/>
        <item x="5"/>
        <item x="6"/>
        <item x="7"/>
        <item x="8"/>
        <item x="9"/>
        <item x="10"/>
        <item x="11"/>
        <item x="12"/>
        <item x="13"/>
        <item x="14"/>
        <item x="15"/>
        <item x="16"/>
        <item x="17"/>
        <item x="18"/>
        <item x="19"/>
        <item x="20"/>
        <item x="21"/>
        <item x="22"/>
        <item x="23"/>
        <item x="24"/>
        <item x="25"/>
        <item x="26"/>
        <item x="27"/>
        <item x="28"/>
        <item x="29"/>
        <item x="30"/>
        <item x="31"/>
        <item x="32"/>
        <item x="33"/>
        <item x="34"/>
        <item x="35"/>
        <item x="36"/>
        <item x="37"/>
        <item x="38"/>
        <item x="39"/>
        <item x="40"/>
        <item x="41"/>
        <item x="42"/>
        <item x="43"/>
        <item x="44"/>
        <item x="45"/>
        <item x="46"/>
        <item x="47"/>
        <item x="48"/>
        <item x="49"/>
        <item x="50"/>
        <item x="51"/>
        <item x="52"/>
        <item x="53"/>
        <item x="54"/>
        <item x="55"/>
        <item x="56"/>
        <item x="57"/>
        <item x="58"/>
        <item x="59"/>
        <item x="60"/>
        <item x="61"/>
        <item x="62"/>
        <item x="63"/>
        <item x="64"/>
        <item x="65"/>
        <item x="66"/>
        <item x="67"/>
        <item x="68"/>
        <item x="69"/>
        <item x="70"/>
        <item x="71"/>
        <item x="72"/>
        <item x="73"/>
        <item x="74"/>
        <item x="75"/>
        <item x="76"/>
        <item x="77"/>
        <item x="78"/>
        <item x="79"/>
        <item x="80"/>
        <item x="81"/>
        <item x="82"/>
        <item x="83"/>
        <item x="84"/>
        <item x="85"/>
        <item x="86"/>
        <item x="87"/>
        <item x="88"/>
        <item x="89"/>
        <item x="90"/>
        <item x="91"/>
        <item x="92"/>
        <item x="93"/>
        <item x="94"/>
        <item x="95"/>
        <item x="96"/>
        <item x="97"/>
        <item x="98"/>
        <item x="99"/>
        <item x="100"/>
        <item x="101"/>
        <item x="102"/>
        <item x="103"/>
        <item x="104"/>
        <item x="105"/>
        <item x="106"/>
        <item x="107"/>
        <item x="108"/>
        <item x="109"/>
        <item x="110"/>
        <item x="111"/>
        <item x="112"/>
        <item x="113"/>
        <item x="114"/>
        <item x="115"/>
        <item x="116"/>
        <item x="117"/>
        <item x="118"/>
        <item x="119"/>
        <item x="120"/>
        <item x="121"/>
        <item x="122"/>
        <item x="123"/>
        <item x="124"/>
        <item x="125"/>
        <item x="126"/>
        <item x="127"/>
        <item x="128"/>
        <item x="129"/>
        <item x="130"/>
        <item x="131"/>
        <item x="132"/>
        <item x="133"/>
        <item x="134"/>
        <item x="135"/>
        <item x="136"/>
        <item x="137"/>
        <item x="138"/>
        <item x="139"/>
        <item x="140"/>
        <item x="141"/>
        <item x="142"/>
        <item x="143"/>
        <item x="144"/>
        <item x="145"/>
        <item x="146"/>
        <item x="147"/>
        <item x="148"/>
        <item x="149"/>
        <item x="150"/>
        <item x="151"/>
        <item x="152"/>
        <item x="153"/>
        <item x="154"/>
        <item x="155"/>
        <item x="156"/>
        <item x="157"/>
        <item x="158"/>
        <item x="159"/>
        <item x="160"/>
        <item x="161"/>
        <item x="162"/>
        <item x="163"/>
        <item x="164"/>
        <item x="165"/>
        <item x="166"/>
        <item x="167"/>
        <item x="168"/>
        <item x="169"/>
        <item x="170"/>
        <item x="171"/>
        <item x="172"/>
        <item x="173"/>
        <item x="174"/>
        <item x="175"/>
        <item x="176"/>
        <item x="177"/>
        <item x="178"/>
        <item x="179"/>
        <item x="180"/>
        <item x="181"/>
        <item x="182"/>
        <item x="183"/>
        <item x="184"/>
        <item x="185"/>
        <item x="186"/>
        <item x="187"/>
        <item x="188"/>
        <item x="189"/>
        <item x="190"/>
        <item x="191"/>
        <item x="192"/>
        <item x="193"/>
        <item x="194"/>
        <item x="195"/>
        <item x="196"/>
        <item x="197"/>
        <item x="198"/>
        <item x="199"/>
        <item x="200"/>
        <item x="201"/>
        <item x="202"/>
        <item x="203"/>
        <item x="204"/>
        <item x="205"/>
        <item x="206"/>
        <item x="207"/>
        <item x="208"/>
        <item x="209"/>
        <item x="210"/>
        <item x="211"/>
        <item x="212"/>
        <item x="213"/>
        <item x="214"/>
        <item x="215"/>
        <item x="216"/>
        <item x="217"/>
        <item x="218"/>
        <item m="1" x="219"/>
      </items>
    </pivotField>
    <pivotField axis="axisRow" compact="0" outline="0" showAll="0" defaultSubtotal="0">
      <items count="214">
        <item x="52"/>
        <item x="56"/>
        <item x="13"/>
        <item x="18"/>
        <item x="16"/>
        <item x="38"/>
        <item x="41"/>
        <item x="35"/>
        <item x="1"/>
        <item x="6"/>
        <item x="10"/>
        <item x="91"/>
        <item x="4"/>
        <item x="81"/>
        <item x="2"/>
        <item x="30"/>
        <item x="34"/>
        <item x="87"/>
        <item x="80"/>
        <item x="31"/>
        <item x="43"/>
        <item x="33"/>
        <item x="57"/>
        <item x="58"/>
        <item x="22"/>
        <item x="29"/>
        <item x="40"/>
        <item x="42"/>
        <item x="46"/>
        <item x="45"/>
        <item x="3"/>
        <item x="8"/>
        <item x="85"/>
        <item x="84"/>
        <item x="88"/>
        <item x="86"/>
        <item x="93"/>
        <item x="37"/>
        <item x="39"/>
        <item x="79"/>
        <item x="82"/>
        <item x="17"/>
        <item x="70"/>
        <item x="66"/>
        <item x="64"/>
        <item x="63"/>
        <item x="65"/>
        <item x="19"/>
        <item x="21"/>
        <item x="92"/>
        <item x="48"/>
        <item x="49"/>
        <item x="51"/>
        <item x="9"/>
        <item x="12"/>
        <item x="47"/>
        <item x="83"/>
        <item x="44"/>
        <item x="89"/>
        <item x="95"/>
        <item x="78"/>
        <item x="94"/>
        <item x="77"/>
        <item x="32"/>
        <item x="36"/>
        <item x="53"/>
        <item x="54"/>
        <item x="55"/>
        <item x="96"/>
        <item x="97"/>
        <item x="99"/>
        <item x="101"/>
        <item x="107"/>
        <item x="124"/>
        <item x="128"/>
        <item x="129"/>
        <item x="130"/>
        <item x="132"/>
        <item x="134"/>
        <item x="137"/>
        <item x="138"/>
        <item x="139"/>
        <item x="140"/>
        <item x="141"/>
        <item x="142"/>
        <item x="143"/>
        <item x="148"/>
        <item x="157"/>
        <item x="149"/>
        <item x="150"/>
        <item x="151"/>
        <item x="152"/>
        <item x="153"/>
        <item x="154"/>
        <item x="155"/>
        <item x="156"/>
        <item x="158"/>
        <item x="159"/>
        <item x="160"/>
        <item x="161"/>
        <item x="162"/>
        <item x="163"/>
        <item x="164"/>
        <item x="165"/>
        <item x="166"/>
        <item x="167"/>
        <item x="168"/>
        <item x="169"/>
        <item x="170"/>
        <item x="171"/>
        <item x="172"/>
        <item x="173"/>
        <item x="174"/>
        <item x="175"/>
        <item x="176"/>
        <item x="177"/>
        <item x="178"/>
        <item x="179"/>
        <item x="180"/>
        <item x="181"/>
        <item x="182"/>
        <item x="183"/>
        <item x="184"/>
        <item x="185"/>
        <item x="186"/>
        <item x="187"/>
        <item x="188"/>
        <item x="189"/>
        <item x="190"/>
        <item x="191"/>
        <item x="192"/>
        <item x="193"/>
        <item x="194"/>
        <item x="195"/>
        <item x="196"/>
        <item x="202"/>
        <item x="198"/>
        <item x="199"/>
        <item x="200"/>
        <item x="201"/>
        <item x="205"/>
        <item x="208"/>
        <item x="209"/>
        <item x="5"/>
        <item x="7"/>
        <item x="11"/>
        <item x="14"/>
        <item x="15"/>
        <item x="20"/>
        <item x="23"/>
        <item x="24"/>
        <item x="25"/>
        <item x="50"/>
        <item x="59"/>
        <item x="60"/>
        <item x="61"/>
        <item x="62"/>
        <item x="67"/>
        <item x="68"/>
        <item x="69"/>
        <item x="71"/>
        <item x="72"/>
        <item x="73"/>
        <item x="74"/>
        <item x="75"/>
        <item x="76"/>
        <item x="90"/>
        <item x="98"/>
        <item x="100"/>
        <item x="102"/>
        <item x="103"/>
        <item x="104"/>
        <item x="105"/>
        <item x="106"/>
        <item x="108"/>
        <item x="109"/>
        <item x="110"/>
        <item x="111"/>
        <item x="112"/>
        <item m="1" x="211"/>
        <item x="114"/>
        <item x="115"/>
        <item x="116"/>
        <item x="117"/>
        <item x="118"/>
        <item x="119"/>
        <item m="1" x="213"/>
        <item x="125"/>
        <item x="126"/>
        <item x="127"/>
        <item x="131"/>
        <item x="133"/>
        <item x="135"/>
        <item x="136"/>
        <item x="144"/>
        <item x="145"/>
        <item x="146"/>
        <item x="147"/>
        <item x="197"/>
        <item m="1" x="212"/>
        <item x="204"/>
        <item x="206"/>
        <item x="207"/>
        <item m="1" x="210"/>
        <item x="0"/>
        <item x="26"/>
        <item x="27"/>
        <item x="28"/>
        <item x="113"/>
        <item x="120"/>
        <item x="121"/>
        <item x="122"/>
        <item x="123"/>
        <item x="203"/>
      </items>
    </pivotField>
    <pivotField compact="0" outline="0" multipleItemSelectionAllowed="1" showAll="0" defaultSubtotal="0">
      <items count="6">
        <item x="1"/>
        <item x="3"/>
        <item x="4"/>
        <item x="2"/>
        <item x="0"/>
        <item m="1" x="5"/>
      </items>
    </pivotField>
    <pivotField compact="0" outline="0" showAll="0" defaultSubtotal="0"/>
    <pivotField compact="0" outline="0" showAll="0" defaultSubtotal="0"/>
    <pivotField compact="0" outline="0" showAll="0" defaultSubtotal="0">
      <items count="3">
        <item x="0"/>
        <item x="1"/>
        <item m="1" x="2"/>
      </items>
    </pivotField>
    <pivotField compact="0" outline="0" showAll="0" defaultSubtotal="0"/>
    <pivotField compact="0" outline="0" showAll="0" defaultSubtotal="0"/>
    <pivotField compact="0" outline="0" showAll="0" defaultSubtotal="0">
      <items count="3">
        <item x="1"/>
        <item x="0"/>
        <item m="1" x="2"/>
      </items>
    </pivotField>
    <pivotField dataField="1" compact="0" outline="0" showAll="0" defaultSubtotal="0"/>
    <pivotField dataField="1" compact="0" outline="0" showAll="0" defaultSubtotal="0"/>
    <pivotField dataField="1" compact="0" outline="0" showAll="0" defaultSubtotal="0"/>
    <pivotField dataField="1" compact="0" outline="0" showAll="0" defaultSubtotal="0"/>
    <pivotField dataField="1" compact="0" outline="0" dragToRow="0" dragToCol="0" dragToPage="0" showAll="0" defaultSubtotal="0"/>
    <pivotField dataField="1" compact="0" outline="0" dragToRow="0" dragToCol="0" dragToPage="0" showAll="0" defaultSubtotal="0"/>
  </pivotFields>
  <rowFields count="2">
    <field x="0"/>
    <field x="1"/>
  </rowFields>
  <rowItems count="220">
    <i>
      <x/>
      <x v="204"/>
    </i>
    <i>
      <x v="1"/>
      <x v="8"/>
    </i>
    <i>
      <x v="2"/>
      <x v="14"/>
    </i>
    <i>
      <x v="3"/>
      <x v="30"/>
    </i>
    <i>
      <x v="4"/>
      <x v="12"/>
    </i>
    <i>
      <x v="5"/>
      <x v="143"/>
    </i>
    <i>
      <x v="6"/>
      <x v="9"/>
    </i>
    <i>
      <x v="7"/>
      <x v="144"/>
    </i>
    <i>
      <x v="8"/>
      <x v="31"/>
    </i>
    <i>
      <x v="9"/>
      <x v="53"/>
    </i>
    <i>
      <x v="10"/>
      <x v="10"/>
    </i>
    <i>
      <x v="11"/>
      <x v="145"/>
    </i>
    <i>
      <x v="12"/>
      <x v="54"/>
    </i>
    <i>
      <x v="13"/>
      <x v="2"/>
    </i>
    <i>
      <x v="14"/>
      <x v="146"/>
    </i>
    <i>
      <x v="15"/>
      <x v="147"/>
    </i>
    <i>
      <x v="16"/>
      <x v="4"/>
    </i>
    <i>
      <x v="17"/>
      <x v="41"/>
    </i>
    <i>
      <x v="18"/>
      <x v="3"/>
    </i>
    <i>
      <x v="19"/>
      <x v="47"/>
    </i>
    <i>
      <x v="20"/>
      <x v="148"/>
    </i>
    <i>
      <x v="21"/>
      <x v="48"/>
    </i>
    <i>
      <x v="22"/>
      <x v="24"/>
    </i>
    <i>
      <x v="23"/>
      <x v="149"/>
    </i>
    <i>
      <x v="24"/>
      <x v="150"/>
    </i>
    <i>
      <x v="25"/>
      <x v="151"/>
    </i>
    <i>
      <x v="26"/>
      <x v="205"/>
    </i>
    <i>
      <x v="27"/>
      <x v="206"/>
    </i>
    <i>
      <x v="28"/>
      <x v="207"/>
    </i>
    <i>
      <x v="29"/>
      <x v="25"/>
    </i>
    <i>
      <x v="30"/>
      <x v="15"/>
    </i>
    <i>
      <x v="31"/>
      <x v="19"/>
    </i>
    <i>
      <x v="32"/>
      <x v="63"/>
    </i>
    <i>
      <x v="33"/>
      <x v="63"/>
    </i>
    <i>
      <x v="34"/>
      <x v="21"/>
    </i>
    <i>
      <x v="35"/>
      <x v="16"/>
    </i>
    <i>
      <x v="36"/>
      <x v="7"/>
    </i>
    <i>
      <x v="37"/>
      <x v="64"/>
    </i>
    <i>
      <x v="38"/>
      <x v="37"/>
    </i>
    <i>
      <x v="39"/>
      <x v="37"/>
    </i>
    <i>
      <x v="40"/>
      <x v="21"/>
    </i>
    <i>
      <x v="41"/>
      <x v="16"/>
    </i>
    <i>
      <x v="42"/>
      <x v="5"/>
    </i>
    <i>
      <x v="43"/>
      <x v="38"/>
    </i>
    <i>
      <x v="44"/>
      <x v="26"/>
    </i>
    <i>
      <x v="45"/>
      <x v="26"/>
    </i>
    <i>
      <x v="46"/>
      <x v="21"/>
    </i>
    <i>
      <x v="47"/>
      <x v="16"/>
    </i>
    <i>
      <x v="48"/>
      <x v="6"/>
    </i>
    <i>
      <x v="49"/>
      <x v="27"/>
    </i>
    <i>
      <x v="50"/>
      <x v="20"/>
    </i>
    <i>
      <x v="51"/>
      <x v="57"/>
    </i>
    <i>
      <x v="52"/>
      <x v="29"/>
    </i>
    <i>
      <x v="53"/>
      <x v="28"/>
    </i>
    <i>
      <x v="54"/>
      <x v="55"/>
    </i>
    <i>
      <x v="55"/>
      <x v="50"/>
    </i>
    <i>
      <x v="56"/>
      <x v="51"/>
    </i>
    <i>
      <x v="57"/>
      <x v="152"/>
    </i>
    <i>
      <x v="58"/>
      <x v="52"/>
    </i>
    <i>
      <x v="59"/>
      <x/>
    </i>
    <i>
      <x v="60"/>
      <x v="65"/>
    </i>
    <i>
      <x v="61"/>
      <x v="66"/>
    </i>
    <i>
      <x v="62"/>
      <x v="67"/>
    </i>
    <i>
      <x v="63"/>
      <x v="1"/>
    </i>
    <i>
      <x v="64"/>
      <x v="22"/>
    </i>
    <i>
      <x v="65"/>
      <x v="22"/>
    </i>
    <i>
      <x v="66"/>
      <x v="23"/>
    </i>
    <i>
      <x v="67"/>
      <x v="153"/>
    </i>
    <i>
      <x v="68"/>
      <x v="154"/>
    </i>
    <i>
      <x v="69"/>
      <x v="155"/>
    </i>
    <i>
      <x v="70"/>
      <x v="156"/>
    </i>
    <i>
      <x v="71"/>
      <x v="45"/>
    </i>
    <i>
      <x v="72"/>
      <x v="44"/>
    </i>
    <i>
      <x v="73"/>
      <x v="46"/>
    </i>
    <i>
      <x v="74"/>
      <x v="43"/>
    </i>
    <i>
      <x v="75"/>
      <x v="157"/>
    </i>
    <i>
      <x v="76"/>
      <x v="158"/>
    </i>
    <i>
      <x v="77"/>
      <x v="159"/>
    </i>
    <i>
      <x v="78"/>
      <x v="42"/>
    </i>
    <i>
      <x v="79"/>
      <x v="160"/>
    </i>
    <i>
      <x v="80"/>
      <x v="161"/>
    </i>
    <i>
      <x v="81"/>
      <x v="162"/>
    </i>
    <i>
      <x v="82"/>
      <x v="163"/>
    </i>
    <i>
      <x v="83"/>
      <x v="164"/>
    </i>
    <i>
      <x v="84"/>
      <x v="165"/>
    </i>
    <i>
      <x v="85"/>
      <x v="62"/>
    </i>
    <i>
      <x v="86"/>
      <x v="60"/>
    </i>
    <i>
      <x v="87"/>
      <x v="39"/>
    </i>
    <i>
      <x v="88"/>
      <x v="18"/>
    </i>
    <i>
      <x v="89"/>
      <x v="13"/>
    </i>
    <i>
      <x v="90"/>
      <x v="40"/>
    </i>
    <i>
      <x v="91"/>
      <x v="56"/>
    </i>
    <i>
      <x v="92"/>
      <x v="33"/>
    </i>
    <i>
      <x v="93"/>
      <x v="32"/>
    </i>
    <i>
      <x v="94"/>
      <x v="35"/>
    </i>
    <i>
      <x v="95"/>
      <x v="17"/>
    </i>
    <i>
      <x v="96"/>
      <x v="34"/>
    </i>
    <i>
      <x v="97"/>
      <x v="58"/>
    </i>
    <i>
      <x v="98"/>
      <x v="166"/>
    </i>
    <i>
      <x v="99"/>
      <x v="11"/>
    </i>
    <i>
      <x v="100"/>
      <x v="49"/>
    </i>
    <i>
      <x v="101"/>
      <x v="36"/>
    </i>
    <i>
      <x v="102"/>
      <x v="61"/>
    </i>
    <i>
      <x v="103"/>
      <x v="59"/>
    </i>
    <i>
      <x v="104"/>
      <x v="68"/>
    </i>
    <i>
      <x v="105"/>
      <x v="69"/>
    </i>
    <i>
      <x v="106"/>
      <x v="167"/>
    </i>
    <i>
      <x v="107"/>
      <x v="70"/>
    </i>
    <i>
      <x v="108"/>
      <x v="168"/>
    </i>
    <i>
      <x v="109"/>
      <x v="71"/>
    </i>
    <i>
      <x v="110"/>
      <x v="169"/>
    </i>
    <i>
      <x v="111"/>
      <x v="170"/>
    </i>
    <i>
      <x v="112"/>
      <x v="171"/>
    </i>
    <i>
      <x v="113"/>
      <x v="172"/>
    </i>
    <i>
      <x v="114"/>
      <x v="173"/>
    </i>
    <i>
      <x v="115"/>
      <x v="72"/>
    </i>
    <i>
      <x v="116"/>
      <x v="174"/>
    </i>
    <i>
      <x v="117"/>
      <x v="175"/>
    </i>
    <i>
      <x v="118"/>
      <x v="176"/>
    </i>
    <i>
      <x v="119"/>
      <x v="177"/>
    </i>
    <i>
      <x v="120"/>
      <x v="178"/>
    </i>
    <i>
      <x v="121"/>
      <x v="208"/>
    </i>
    <i>
      <x v="122"/>
      <x v="180"/>
    </i>
    <i>
      <x v="123"/>
      <x v="181"/>
    </i>
    <i>
      <x v="124"/>
      <x v="182"/>
    </i>
    <i>
      <x v="125"/>
      <x v="183"/>
    </i>
    <i>
      <x v="126"/>
      <x v="184"/>
    </i>
    <i>
      <x v="127"/>
      <x v="185"/>
    </i>
    <i>
      <x v="128"/>
      <x v="209"/>
    </i>
    <i>
      <x v="129"/>
      <x v="210"/>
    </i>
    <i>
      <x v="130"/>
      <x v="211"/>
    </i>
    <i>
      <x v="131"/>
      <x v="212"/>
    </i>
    <i>
      <x v="132"/>
      <x v="73"/>
    </i>
    <i>
      <x v="133"/>
      <x v="187"/>
    </i>
    <i>
      <x v="134"/>
      <x v="188"/>
    </i>
    <i>
      <x v="135"/>
      <x v="189"/>
    </i>
    <i>
      <x v="136"/>
      <x v="74"/>
    </i>
    <i>
      <x v="137"/>
      <x v="75"/>
    </i>
    <i>
      <x v="138"/>
      <x v="76"/>
    </i>
    <i>
      <x v="139"/>
      <x v="190"/>
    </i>
    <i>
      <x v="140"/>
      <x v="77"/>
    </i>
    <i>
      <x v="141"/>
      <x v="191"/>
    </i>
    <i>
      <x v="142"/>
      <x v="78"/>
    </i>
    <i>
      <x v="143"/>
      <x v="192"/>
    </i>
    <i>
      <x v="144"/>
      <x v="193"/>
    </i>
    <i>
      <x v="145"/>
      <x v="79"/>
    </i>
    <i>
      <x v="146"/>
      <x v="80"/>
    </i>
    <i>
      <x v="147"/>
      <x v="81"/>
    </i>
    <i>
      <x v="148"/>
      <x v="82"/>
    </i>
    <i>
      <x v="149"/>
      <x v="83"/>
    </i>
    <i>
      <x v="150"/>
      <x v="84"/>
    </i>
    <i>
      <x v="151"/>
      <x v="85"/>
    </i>
    <i>
      <x v="152"/>
      <x v="194"/>
    </i>
    <i>
      <x v="153"/>
      <x v="195"/>
    </i>
    <i>
      <x v="154"/>
      <x v="196"/>
    </i>
    <i>
      <x v="155"/>
      <x v="197"/>
    </i>
    <i>
      <x v="156"/>
      <x v="86"/>
    </i>
    <i>
      <x v="157"/>
      <x v="88"/>
    </i>
    <i>
      <x v="158"/>
      <x v="89"/>
    </i>
    <i>
      <x v="159"/>
      <x v="90"/>
    </i>
    <i>
      <x v="160"/>
      <x v="91"/>
    </i>
    <i>
      <x v="161"/>
      <x v="92"/>
    </i>
    <i>
      <x v="162"/>
      <x v="93"/>
    </i>
    <i>
      <x v="163"/>
      <x v="94"/>
    </i>
    <i>
      <x v="164"/>
      <x v="95"/>
    </i>
    <i>
      <x v="165"/>
      <x v="87"/>
    </i>
    <i>
      <x v="166"/>
      <x v="96"/>
    </i>
    <i>
      <x v="167"/>
      <x v="97"/>
    </i>
    <i>
      <x v="168"/>
      <x v="98"/>
    </i>
    <i>
      <x v="169"/>
      <x v="99"/>
    </i>
    <i>
      <x v="170"/>
      <x v="100"/>
    </i>
    <i>
      <x v="171"/>
      <x v="101"/>
    </i>
    <i>
      <x v="172"/>
      <x v="102"/>
    </i>
    <i>
      <x v="173"/>
      <x v="103"/>
    </i>
    <i>
      <x v="174"/>
      <x v="104"/>
    </i>
    <i>
      <x v="175"/>
      <x v="105"/>
    </i>
    <i>
      <x v="176"/>
      <x v="106"/>
    </i>
    <i>
      <x v="177"/>
      <x v="107"/>
    </i>
    <i>
      <x v="178"/>
      <x v="108"/>
    </i>
    <i>
      <x v="179"/>
      <x v="109"/>
    </i>
    <i>
      <x v="180"/>
      <x v="110"/>
    </i>
    <i>
      <x v="181"/>
      <x v="111"/>
    </i>
    <i>
      <x v="182"/>
      <x v="112"/>
    </i>
    <i>
      <x v="183"/>
      <x v="113"/>
    </i>
    <i>
      <x v="184"/>
      <x v="114"/>
    </i>
    <i>
      <x v="185"/>
      <x v="115"/>
    </i>
    <i>
      <x v="186"/>
      <x v="116"/>
    </i>
    <i>
      <x v="187"/>
      <x v="117"/>
    </i>
    <i>
      <x v="188"/>
      <x v="118"/>
    </i>
    <i>
      <x v="189"/>
      <x v="119"/>
    </i>
    <i>
      <x v="190"/>
      <x v="120"/>
    </i>
    <i>
      <x v="191"/>
      <x v="121"/>
    </i>
    <i>
      <x v="192"/>
      <x v="122"/>
    </i>
    <i>
      <x v="193"/>
      <x v="123"/>
    </i>
    <i>
      <x v="194"/>
      <x v="124"/>
    </i>
    <i>
      <x v="195"/>
      <x v="125"/>
    </i>
    <i>
      <x v="196"/>
      <x v="126"/>
    </i>
    <i>
      <x v="197"/>
      <x v="127"/>
    </i>
    <i>
      <x v="198"/>
      <x v="128"/>
    </i>
    <i>
      <x v="199"/>
      <x v="129"/>
    </i>
    <i>
      <x v="200"/>
      <x v="130"/>
    </i>
    <i>
      <x v="201"/>
      <x v="131"/>
    </i>
    <i>
      <x v="202"/>
      <x v="132"/>
    </i>
    <i>
      <x v="203"/>
      <x v="133"/>
    </i>
    <i>
      <x v="204"/>
      <x v="134"/>
    </i>
    <i>
      <x v="205"/>
      <x v="198"/>
    </i>
    <i>
      <x v="206"/>
      <x v="136"/>
    </i>
    <i>
      <x v="207"/>
      <x v="137"/>
    </i>
    <i>
      <x v="208"/>
      <x v="138"/>
    </i>
    <i>
      <x v="209"/>
      <x v="139"/>
    </i>
    <i>
      <x v="210"/>
      <x v="135"/>
    </i>
    <i>
      <x v="211"/>
      <x v="213"/>
    </i>
    <i>
      <x v="212"/>
      <x v="200"/>
    </i>
    <i>
      <x v="213"/>
      <x v="140"/>
    </i>
    <i>
      <x v="214"/>
      <x v="201"/>
    </i>
    <i>
      <x v="215"/>
      <x v="202"/>
    </i>
    <i>
      <x v="216"/>
      <x v="141"/>
    </i>
    <i>
      <x v="217"/>
      <x v="142"/>
    </i>
    <i>
      <x v="218"/>
      <x v="204"/>
    </i>
    <i t="grand">
      <x/>
    </i>
  </rowItems>
  <colFields count="1">
    <field x="-2"/>
  </colFields>
  <colItems count="6">
    <i>
      <x/>
    </i>
    <i i="1">
      <x v="1"/>
    </i>
    <i i="2">
      <x v="2"/>
    </i>
    <i i="3">
      <x v="3"/>
    </i>
    <i i="4">
      <x v="4"/>
    </i>
    <i i="5">
      <x v="5"/>
    </i>
  </colItems>
  <dataFields count="6">
    <dataField name=" Net Change" fld="9" baseField="0" baseItem="0"/>
    <dataField name=" % of Budget (Net Change)" fld="13" baseField="1" baseItem="49" numFmtId="168"/>
    <dataField name=" Budgeted Net Change" fld="11" baseField="0" baseItem="0"/>
    <dataField name=" Balance" fld="10" baseField="0" baseItem="0"/>
    <dataField name=" % of Budget (Balance)" fld="14" baseField="1" baseItem="49" numFmtId="168"/>
    <dataField name=" Budgeted Balance" fld="12" baseField="0" baseItem="0"/>
  </dataFields>
  <formats count="7">
    <format dxfId="21">
      <pivotArea outline="0" collapsedLevelsAreSubtotals="1" fieldPosition="0"/>
    </format>
    <format dxfId="20">
      <pivotArea outline="0" collapsedLevelsAreSubtotals="1" fieldPosition="0">
        <references count="1">
          <reference field="4294967294" count="3" selected="0">
            <x v="0"/>
            <x v="1"/>
            <x v="2"/>
          </reference>
        </references>
      </pivotArea>
    </format>
    <format dxfId="19">
      <pivotArea outline="0" fieldPosition="0">
        <references count="1">
          <reference field="4294967294" count="1">
            <x v="1"/>
          </reference>
        </references>
      </pivotArea>
    </format>
    <format dxfId="18">
      <pivotArea outline="0" fieldPosition="0">
        <references count="1">
          <reference field="4294967294" count="1">
            <x v="4"/>
          </reference>
        </references>
      </pivotArea>
    </format>
    <format dxfId="17">
      <pivotArea dataOnly="0" labelOnly="1" grandRow="1" outline="0" fieldPosition="0"/>
    </format>
    <format dxfId="16">
      <pivotArea dataOnly="0" labelOnly="1" outline="0" fieldPosition="0">
        <references count="1">
          <reference field="4294967294" count="6">
            <x v="0"/>
            <x v="1"/>
            <x v="2"/>
            <x v="3"/>
            <x v="4"/>
            <x v="5"/>
          </reference>
        </references>
      </pivotArea>
    </format>
    <format dxfId="15">
      <pivotArea field="0" type="button" dataOnly="0" labelOnly="1" outline="0" axis="axisRow" fieldPosition="0"/>
    </format>
  </formats>
  <pivotTableStyleInfo name="PivotStyleMedium9 2 2" showRowHeaders="1" showColHeaders="1" showRowStripes="1"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slicerCaches/slicerCache1.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Account_Type" xr10:uid="{00000000-0013-0000-FFFF-FFFF01000000}" sourceName="Account Type">
  <pivotTables>
    <pivotTable tabId="402" name="PivotTable1"/>
  </pivotTables>
  <data>
    <tabular pivotCacheId="2">
      <items count="6">
        <i x="1" s="1"/>
        <i x="3" s="1"/>
        <i x="4" s="1"/>
        <i x="2" s="1"/>
        <i x="0" s="1"/>
        <i x="5" s="1" nd="1"/>
      </items>
    </tabular>
  </data>
</slicerCacheDefinition>
</file>

<file path=xl/slicerCaches/slicerCache2.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Income_Balance" xr10:uid="{00000000-0013-0000-FFFF-FFFF02000000}" sourceName="Income/Balance">
  <pivotTables>
    <pivotTable tabId="402" name="PivotTable1"/>
  </pivotTables>
  <data>
    <tabular pivotCacheId="2">
      <items count="3">
        <i x="1" s="1"/>
        <i x="0" s="1"/>
        <i x="2" s="1" nd="1"/>
      </items>
    </tabular>
  </data>
</slicerCacheDefinition>
</file>

<file path=xl/slicerCaches/slicerCache3.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Reconciliation_Account" xr10:uid="{00000000-0013-0000-FFFF-FFFF03000000}" sourceName="Reconciliation Account">
  <pivotTables>
    <pivotTable tabId="402" name="PivotTable1"/>
  </pivotTables>
  <data>
    <tabular pivotCacheId="2">
      <items count="3">
        <i x="0" s="1"/>
        <i x="1" s="1"/>
        <i x="2" s="1" nd="1"/>
      </items>
    </tabular>
  </data>
</slicerCacheDefinition>
</file>

<file path=xl/slicers/slicer1.xml><?xml version="1.0" encoding="utf-8"?>
<slicers xmlns="http://schemas.microsoft.com/office/spreadsheetml/2009/9/main" xmlns:mc="http://schemas.openxmlformats.org/markup-compatibility/2006" xmlns:x="http://schemas.openxmlformats.org/spreadsheetml/2006/main" xmlns:xr10="http://schemas.microsoft.com/office/spreadsheetml/2016/revision10" mc:Ignorable="x xr10">
  <slicer name="Account Type" xr10:uid="{00000000-0014-0000-FFFF-FFFF01000000}" cache="Slicer_Account_Type" caption="Account Type" columnCount="3" rowHeight="241300"/>
  <slicer name="Income/Balance" xr10:uid="{00000000-0014-0000-FFFF-FFFF02000000}" cache="Slicer_Income_Balance" caption="Income/Balance" rowHeight="241300"/>
  <slicer name="Reconciliation Account" xr10:uid="{00000000-0014-0000-FFFF-FFFF03000000}" cache="Slicer_Reconciliation_Account" caption="Reconciliation Account" rowHeight="241300"/>
</slicer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GLAccount" displayName="GLAccount" ref="D12:P232" totalsRowCount="1">
  <autoFilter ref="D12:P231" xr:uid="{00000000-0009-0000-0100-000001000000}"/>
  <tableColumns count="13">
    <tableColumn id="1" xr3:uid="{00000000-0010-0000-0000-000001000000}" name="No." totalsRowLabel="Total" dataDxfId="14"/>
    <tableColumn id="2" xr3:uid="{00000000-0010-0000-0000-000002000000}" name="Name" dataDxfId="13"/>
    <tableColumn id="3" xr3:uid="{00000000-0010-0000-0000-000003000000}" name="Account Type" dataDxfId="12"/>
    <tableColumn id="4" xr3:uid="{00000000-0010-0000-0000-000004000000}" name="Blocked" dataDxfId="11"/>
    <tableColumn id="5" xr3:uid="{00000000-0010-0000-0000-000005000000}" name="Debit/Credit" dataDxfId="10"/>
    <tableColumn id="6" xr3:uid="{00000000-0010-0000-0000-000006000000}" name="Reconciliation Account" dataDxfId="9"/>
    <tableColumn id="7" xr3:uid="{00000000-0010-0000-0000-000007000000}" name="Indentation" totalsRowFunction="sum" dataDxfId="8"/>
    <tableColumn id="8" xr3:uid="{00000000-0010-0000-0000-000008000000}" name="Totaling" dataDxfId="7"/>
    <tableColumn id="9" xr3:uid="{00000000-0010-0000-0000-000009000000}" name="Income/Balance" dataDxfId="6"/>
    <tableColumn id="10" xr3:uid="{00000000-0010-0000-0000-00000A000000}" name="Net Change" totalsRowFunction="sum" dataDxfId="5"/>
    <tableColumn id="11" xr3:uid="{00000000-0010-0000-0000-00000B000000}" name="Balance" totalsRowFunction="sum" dataDxfId="4"/>
    <tableColumn id="12" xr3:uid="{00000000-0010-0000-0000-00000C000000}" name="Budgeted Net Change" totalsRowFunction="sum" dataDxfId="3"/>
    <tableColumn id="13" xr3:uid="{00000000-0010-0000-0000-00000D000000}" name="Budgeted Balance" totalsRowFunction="sum" dataDxfId="2"/>
  </tableColumns>
  <tableStyleInfo name="TableStyleMedium2" showFirstColumn="0" showLastColumn="0" showRowStripes="1" showColumnStripes="0"/>
</table>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pivotTable" Target="../pivotTables/pivotTable1.xml"/><Relationship Id="rId4" Type="http://schemas.microsoft.com/office/2007/relationships/slicer" Target="../slicers/slicer1.xml"/></Relationships>
</file>

<file path=xl/worksheets/_rels/sheet2.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K311"/>
  <sheetViews>
    <sheetView showGridLines="0" tabSelected="1" topLeftCell="B3" zoomScale="70" zoomScaleNormal="70" workbookViewId="0">
      <selection activeCell="I16" sqref="I16"/>
    </sheetView>
  </sheetViews>
  <sheetFormatPr defaultRowHeight="14.5" x14ac:dyDescent="0.35"/>
  <cols>
    <col min="1" max="1" width="9.1796875" hidden="1" customWidth="1"/>
    <col min="2" max="2" width="9.1796875" customWidth="1"/>
    <col min="3" max="3" width="25.7265625" customWidth="1"/>
    <col min="4" max="4" width="31" bestFit="1" customWidth="1"/>
    <col min="5" max="5" width="12.81640625" bestFit="1" customWidth="1"/>
    <col min="6" max="6" width="24.54296875" bestFit="1" customWidth="1"/>
    <col min="7" max="7" width="24.54296875" style="4" bestFit="1" customWidth="1"/>
    <col min="8" max="8" width="12.81640625" style="9" bestFit="1" customWidth="1"/>
    <col min="9" max="9" width="21" style="5" bestFit="1" customWidth="1"/>
    <col min="10" max="10" width="21" style="3" bestFit="1" customWidth="1"/>
    <col min="11" max="11" width="22.54296875" style="10" bestFit="1" customWidth="1"/>
    <col min="12" max="12" width="21" bestFit="1" customWidth="1"/>
  </cols>
  <sheetData>
    <row r="1" spans="1:11" hidden="1" x14ac:dyDescent="0.35">
      <c r="A1" t="s">
        <v>8</v>
      </c>
      <c r="G1" s="8"/>
    </row>
    <row r="3" spans="1:11" s="14" customFormat="1" ht="44.25" customHeight="1" x14ac:dyDescent="0.35">
      <c r="C3" s="44" t="s">
        <v>1251</v>
      </c>
      <c r="G3" s="15"/>
      <c r="H3" s="16"/>
      <c r="I3" s="37" t="s">
        <v>1224</v>
      </c>
      <c r="J3" s="38">
        <f ca="1">TODAY()</f>
        <v>45219</v>
      </c>
    </row>
    <row r="4" spans="1:11" ht="15" customHeight="1" x14ac:dyDescent="0.45">
      <c r="C4" s="48" t="s">
        <v>1225</v>
      </c>
      <c r="D4" s="49"/>
    </row>
    <row r="5" spans="1:11" ht="15" customHeight="1" x14ac:dyDescent="0.35">
      <c r="C5" s="6" t="str">
        <f>Report!C5</f>
        <v>Date Filter</v>
      </c>
      <c r="D5" s="11" t="str">
        <f>Report!D5</f>
        <v>01/01/2016..12/01/2016</v>
      </c>
    </row>
    <row r="6" spans="1:11" ht="15" customHeight="1" x14ac:dyDescent="0.35">
      <c r="C6" s="6" t="str">
        <f>Report!C6</f>
        <v>Global Dimension 1 Filter</v>
      </c>
      <c r="D6" s="11" t="str">
        <f>Report!D6</f>
        <v>*</v>
      </c>
    </row>
    <row r="7" spans="1:11" x14ac:dyDescent="0.35">
      <c r="C7" s="6" t="str">
        <f>Report!C7</f>
        <v>Global Dimension 2 Filter</v>
      </c>
      <c r="D7" s="12" t="str">
        <f>Report!D7</f>
        <v>*</v>
      </c>
    </row>
    <row r="8" spans="1:11" x14ac:dyDescent="0.35">
      <c r="C8" s="6" t="str">
        <f>Report!C8</f>
        <v>Budget Filter</v>
      </c>
      <c r="D8" s="28" t="str">
        <f>Report!D8</f>
        <v>2016</v>
      </c>
    </row>
    <row r="9" spans="1:11" x14ac:dyDescent="0.35">
      <c r="C9" s="7"/>
      <c r="D9" s="13"/>
      <c r="K9" s="17"/>
    </row>
    <row r="11" spans="1:11" x14ac:dyDescent="0.35">
      <c r="C11" s="46" t="s">
        <v>1237</v>
      </c>
      <c r="D11" s="1" t="s">
        <v>13</v>
      </c>
      <c r="E11" s="42" t="s">
        <v>417</v>
      </c>
      <c r="F11" s="42" t="s">
        <v>1216</v>
      </c>
      <c r="G11" s="42" t="s">
        <v>958</v>
      </c>
      <c r="H11" s="42" t="s">
        <v>959</v>
      </c>
      <c r="I11" s="42" t="s">
        <v>1217</v>
      </c>
      <c r="J11" s="42" t="s">
        <v>1236</v>
      </c>
      <c r="K11"/>
    </row>
    <row r="12" spans="1:11" x14ac:dyDescent="0.35">
      <c r="E12" s="31">
        <v>0</v>
      </c>
      <c r="F12" s="40">
        <v>0</v>
      </c>
      <c r="G12" s="32">
        <v>0</v>
      </c>
      <c r="H12" s="30">
        <v>0</v>
      </c>
      <c r="I12" s="39">
        <v>0</v>
      </c>
      <c r="J12" s="30">
        <v>0</v>
      </c>
      <c r="K12"/>
    </row>
    <row r="13" spans="1:11" x14ac:dyDescent="0.35">
      <c r="C13" t="s">
        <v>296</v>
      </c>
      <c r="D13" t="s">
        <v>1314</v>
      </c>
      <c r="E13" s="33">
        <v>0</v>
      </c>
      <c r="F13" s="39">
        <v>0</v>
      </c>
      <c r="G13" s="34">
        <v>0</v>
      </c>
      <c r="H13" s="30">
        <v>0</v>
      </c>
      <c r="I13" s="39">
        <v>0</v>
      </c>
      <c r="J13" s="30">
        <v>0</v>
      </c>
      <c r="K13"/>
    </row>
    <row r="14" spans="1:11" x14ac:dyDescent="0.35">
      <c r="C14" t="s">
        <v>297</v>
      </c>
      <c r="D14" t="s">
        <v>38</v>
      </c>
      <c r="E14" s="33">
        <v>0</v>
      </c>
      <c r="F14" s="39">
        <v>0</v>
      </c>
      <c r="G14" s="34">
        <v>0</v>
      </c>
      <c r="H14" s="30">
        <v>0</v>
      </c>
      <c r="I14" s="39">
        <v>0</v>
      </c>
      <c r="J14" s="30">
        <v>0</v>
      </c>
      <c r="K14"/>
    </row>
    <row r="15" spans="1:11" x14ac:dyDescent="0.35">
      <c r="C15" t="s">
        <v>298</v>
      </c>
      <c r="D15" t="s">
        <v>40</v>
      </c>
      <c r="E15" s="33">
        <v>0</v>
      </c>
      <c r="F15" s="39">
        <v>0</v>
      </c>
      <c r="G15" s="34">
        <v>0</v>
      </c>
      <c r="H15" s="30">
        <v>0</v>
      </c>
      <c r="I15" s="39">
        <v>0</v>
      </c>
      <c r="J15" s="30">
        <v>0</v>
      </c>
      <c r="K15"/>
    </row>
    <row r="16" spans="1:11" x14ac:dyDescent="0.35">
      <c r="C16" t="s">
        <v>63</v>
      </c>
      <c r="D16" t="s">
        <v>43</v>
      </c>
      <c r="E16" s="33">
        <v>-1749448.54</v>
      </c>
      <c r="F16" s="39">
        <v>0</v>
      </c>
      <c r="G16" s="34">
        <v>0</v>
      </c>
      <c r="H16" s="30">
        <v>1944203.9200000002</v>
      </c>
      <c r="I16" s="39">
        <v>0</v>
      </c>
      <c r="J16" s="30">
        <v>0</v>
      </c>
      <c r="K16"/>
    </row>
    <row r="17" spans="3:11" x14ac:dyDescent="0.35">
      <c r="C17" t="s">
        <v>130</v>
      </c>
      <c r="D17" t="s">
        <v>1258</v>
      </c>
      <c r="E17" s="33">
        <v>0</v>
      </c>
      <c r="F17" s="39">
        <v>0</v>
      </c>
      <c r="G17" s="34">
        <v>0</v>
      </c>
      <c r="H17" s="30">
        <v>0</v>
      </c>
      <c r="I17" s="39">
        <v>0</v>
      </c>
      <c r="J17" s="30">
        <v>0</v>
      </c>
      <c r="K17"/>
    </row>
    <row r="18" spans="3:11" x14ac:dyDescent="0.35">
      <c r="C18" t="s">
        <v>131</v>
      </c>
      <c r="D18" t="s">
        <v>71</v>
      </c>
      <c r="E18" s="33">
        <v>0</v>
      </c>
      <c r="F18" s="39">
        <v>0</v>
      </c>
      <c r="G18" s="34">
        <v>0</v>
      </c>
      <c r="H18" s="30">
        <v>0</v>
      </c>
      <c r="I18" s="39">
        <v>0</v>
      </c>
      <c r="J18" s="30">
        <v>0</v>
      </c>
      <c r="K18"/>
    </row>
    <row r="19" spans="3:11" x14ac:dyDescent="0.35">
      <c r="C19" t="s">
        <v>132</v>
      </c>
      <c r="D19" t="s">
        <v>73</v>
      </c>
      <c r="E19" s="33">
        <v>0</v>
      </c>
      <c r="F19" s="39">
        <v>0</v>
      </c>
      <c r="G19" s="34">
        <v>0</v>
      </c>
      <c r="H19" s="30">
        <v>0</v>
      </c>
      <c r="I19" s="39">
        <v>0</v>
      </c>
      <c r="J19" s="30">
        <v>0</v>
      </c>
      <c r="K19"/>
    </row>
    <row r="20" spans="3:11" x14ac:dyDescent="0.35">
      <c r="C20" t="s">
        <v>299</v>
      </c>
      <c r="D20" t="s">
        <v>160</v>
      </c>
      <c r="E20" s="33">
        <v>-1749448.54</v>
      </c>
      <c r="F20" s="39">
        <v>0</v>
      </c>
      <c r="G20" s="34">
        <v>0</v>
      </c>
      <c r="H20" s="30">
        <v>1944203.9200000002</v>
      </c>
      <c r="I20" s="39">
        <v>0</v>
      </c>
      <c r="J20" s="30">
        <v>0</v>
      </c>
      <c r="K20"/>
    </row>
    <row r="21" spans="3:11" x14ac:dyDescent="0.35">
      <c r="C21" t="s">
        <v>300</v>
      </c>
      <c r="D21" t="s">
        <v>163</v>
      </c>
      <c r="E21" s="33">
        <v>0</v>
      </c>
      <c r="F21" s="39">
        <v>0</v>
      </c>
      <c r="G21" s="34">
        <v>0</v>
      </c>
      <c r="H21" s="30">
        <v>0</v>
      </c>
      <c r="I21" s="39">
        <v>0</v>
      </c>
      <c r="J21" s="30">
        <v>0</v>
      </c>
      <c r="K21"/>
    </row>
    <row r="22" spans="3:11" x14ac:dyDescent="0.35">
      <c r="C22" t="s">
        <v>133</v>
      </c>
      <c r="D22" t="s">
        <v>75</v>
      </c>
      <c r="E22" s="33">
        <v>0</v>
      </c>
      <c r="F22" s="39">
        <v>0</v>
      </c>
      <c r="G22" s="34">
        <v>0</v>
      </c>
      <c r="H22" s="30">
        <v>0</v>
      </c>
      <c r="I22" s="39">
        <v>0</v>
      </c>
      <c r="J22" s="30">
        <v>0</v>
      </c>
      <c r="K22"/>
    </row>
    <row r="23" spans="3:11" x14ac:dyDescent="0.35">
      <c r="C23" t="s">
        <v>301</v>
      </c>
      <c r="D23" t="s">
        <v>165</v>
      </c>
      <c r="E23" s="33">
        <v>0</v>
      </c>
      <c r="F23" s="39">
        <v>0</v>
      </c>
      <c r="G23" s="34">
        <v>0</v>
      </c>
      <c r="H23" s="30">
        <v>0</v>
      </c>
      <c r="I23" s="39">
        <v>0</v>
      </c>
      <c r="J23" s="30">
        <v>0</v>
      </c>
      <c r="K23"/>
    </row>
    <row r="24" spans="3:11" x14ac:dyDescent="0.35">
      <c r="C24" t="s">
        <v>302</v>
      </c>
      <c r="D24" t="s">
        <v>167</v>
      </c>
      <c r="E24" s="33">
        <v>0</v>
      </c>
      <c r="F24" s="39">
        <v>0</v>
      </c>
      <c r="G24" s="34">
        <v>0</v>
      </c>
      <c r="H24" s="30">
        <v>0</v>
      </c>
      <c r="I24" s="39">
        <v>0</v>
      </c>
      <c r="J24" s="30">
        <v>0</v>
      </c>
      <c r="K24"/>
    </row>
    <row r="25" spans="3:11" x14ac:dyDescent="0.35">
      <c r="C25" t="s">
        <v>303</v>
      </c>
      <c r="D25" t="s">
        <v>169</v>
      </c>
      <c r="E25" s="33">
        <v>0</v>
      </c>
      <c r="F25" s="39">
        <v>0</v>
      </c>
      <c r="G25" s="34">
        <v>0</v>
      </c>
      <c r="H25" s="30">
        <v>0</v>
      </c>
      <c r="I25" s="39">
        <v>0</v>
      </c>
      <c r="J25" s="30">
        <v>0</v>
      </c>
      <c r="K25"/>
    </row>
    <row r="26" spans="3:11" x14ac:dyDescent="0.35">
      <c r="C26" t="s">
        <v>69</v>
      </c>
      <c r="D26" t="s">
        <v>1266</v>
      </c>
      <c r="E26" s="33">
        <v>5581061.7999999998</v>
      </c>
      <c r="F26" s="39">
        <v>0</v>
      </c>
      <c r="G26" s="34">
        <v>0</v>
      </c>
      <c r="H26" s="30">
        <v>14642579.85</v>
      </c>
      <c r="I26" s="39">
        <v>0</v>
      </c>
      <c r="J26" s="30">
        <v>0</v>
      </c>
      <c r="K26"/>
    </row>
    <row r="27" spans="3:11" x14ac:dyDescent="0.35">
      <c r="C27" t="s">
        <v>64</v>
      </c>
      <c r="D27" t="s">
        <v>1267</v>
      </c>
      <c r="E27" s="33">
        <v>2607723.92</v>
      </c>
      <c r="F27" s="39">
        <v>0</v>
      </c>
      <c r="G27" s="34">
        <v>0</v>
      </c>
      <c r="H27" s="30">
        <v>7734489.8300000001</v>
      </c>
      <c r="I27" s="39">
        <v>0</v>
      </c>
      <c r="J27" s="30">
        <v>0</v>
      </c>
      <c r="K27"/>
    </row>
    <row r="28" spans="3:11" x14ac:dyDescent="0.35">
      <c r="C28" t="s">
        <v>134</v>
      </c>
      <c r="D28" t="s">
        <v>81</v>
      </c>
      <c r="E28" s="33">
        <v>0</v>
      </c>
      <c r="F28" s="39">
        <v>0</v>
      </c>
      <c r="G28" s="34">
        <v>0</v>
      </c>
      <c r="H28" s="30">
        <v>0</v>
      </c>
      <c r="I28" s="39">
        <v>0</v>
      </c>
      <c r="J28" s="30">
        <v>0</v>
      </c>
      <c r="K28"/>
    </row>
    <row r="29" spans="3:11" x14ac:dyDescent="0.35">
      <c r="C29" t="s">
        <v>135</v>
      </c>
      <c r="D29" t="s">
        <v>83</v>
      </c>
      <c r="E29" s="33">
        <v>0</v>
      </c>
      <c r="F29" s="39">
        <v>0</v>
      </c>
      <c r="G29" s="34">
        <v>0</v>
      </c>
      <c r="H29" s="30">
        <v>0</v>
      </c>
      <c r="I29" s="39">
        <v>0</v>
      </c>
      <c r="J29" s="30">
        <v>0</v>
      </c>
      <c r="K29"/>
    </row>
    <row r="30" spans="3:11" x14ac:dyDescent="0.35">
      <c r="C30" t="s">
        <v>304</v>
      </c>
      <c r="D30" t="s">
        <v>171</v>
      </c>
      <c r="E30" s="33">
        <v>8188785.7200000007</v>
      </c>
      <c r="F30" s="39">
        <v>0</v>
      </c>
      <c r="G30" s="34">
        <v>0</v>
      </c>
      <c r="H30" s="30">
        <v>22377069.68</v>
      </c>
      <c r="I30" s="39">
        <v>0</v>
      </c>
      <c r="J30" s="30">
        <v>0</v>
      </c>
      <c r="K30"/>
    </row>
    <row r="31" spans="3:11" x14ac:dyDescent="0.35">
      <c r="C31" t="s">
        <v>305</v>
      </c>
      <c r="D31" t="s">
        <v>173</v>
      </c>
      <c r="E31" s="33">
        <v>0</v>
      </c>
      <c r="F31" s="39">
        <v>0</v>
      </c>
      <c r="G31" s="34">
        <v>0</v>
      </c>
      <c r="H31" s="30">
        <v>0</v>
      </c>
      <c r="I31" s="39">
        <v>0</v>
      </c>
      <c r="J31" s="30">
        <v>0</v>
      </c>
      <c r="K31"/>
    </row>
    <row r="32" spans="3:11" x14ac:dyDescent="0.35">
      <c r="C32" t="s">
        <v>306</v>
      </c>
      <c r="D32" t="s">
        <v>175</v>
      </c>
      <c r="E32" s="33">
        <v>0</v>
      </c>
      <c r="F32" s="39">
        <v>0</v>
      </c>
      <c r="G32" s="34">
        <v>0</v>
      </c>
      <c r="H32" s="30">
        <v>0</v>
      </c>
      <c r="I32" s="39">
        <v>0</v>
      </c>
      <c r="J32" s="30">
        <v>0</v>
      </c>
      <c r="K32"/>
    </row>
    <row r="33" spans="3:11" x14ac:dyDescent="0.35">
      <c r="C33" t="s">
        <v>309</v>
      </c>
      <c r="D33" t="s">
        <v>181</v>
      </c>
      <c r="E33" s="33">
        <v>0</v>
      </c>
      <c r="F33" s="39">
        <v>0</v>
      </c>
      <c r="G33" s="34">
        <v>0</v>
      </c>
      <c r="H33" s="30">
        <v>0</v>
      </c>
      <c r="I33" s="39">
        <v>0</v>
      </c>
      <c r="J33" s="30">
        <v>0</v>
      </c>
      <c r="K33"/>
    </row>
    <row r="34" spans="3:11" x14ac:dyDescent="0.35">
      <c r="C34" t="s">
        <v>310</v>
      </c>
      <c r="D34" t="s">
        <v>183</v>
      </c>
      <c r="E34" s="33">
        <v>0</v>
      </c>
      <c r="F34" s="39">
        <v>0</v>
      </c>
      <c r="G34" s="34">
        <v>0</v>
      </c>
      <c r="H34" s="30">
        <v>0</v>
      </c>
      <c r="I34" s="39">
        <v>0</v>
      </c>
      <c r="J34" s="30">
        <v>0</v>
      </c>
      <c r="K34"/>
    </row>
    <row r="35" spans="3:11" x14ac:dyDescent="0.35">
      <c r="C35" t="s">
        <v>70</v>
      </c>
      <c r="D35" t="s">
        <v>1268</v>
      </c>
      <c r="E35" s="33">
        <v>8038948.3000000007</v>
      </c>
      <c r="F35" s="39">
        <v>0</v>
      </c>
      <c r="G35" s="34">
        <v>0</v>
      </c>
      <c r="H35" s="30">
        <v>7648712.3899999997</v>
      </c>
      <c r="I35" s="39">
        <v>0</v>
      </c>
      <c r="J35" s="30">
        <v>0</v>
      </c>
      <c r="K35"/>
    </row>
    <row r="36" spans="3:11" x14ac:dyDescent="0.35">
      <c r="C36" t="s">
        <v>65</v>
      </c>
      <c r="D36" t="s">
        <v>1269</v>
      </c>
      <c r="E36" s="33">
        <v>2994101.78</v>
      </c>
      <c r="F36" s="39">
        <v>0</v>
      </c>
      <c r="G36" s="34">
        <v>0</v>
      </c>
      <c r="H36" s="30">
        <v>2842955.71</v>
      </c>
      <c r="I36" s="39">
        <v>0</v>
      </c>
      <c r="J36" s="30">
        <v>0</v>
      </c>
      <c r="K36"/>
    </row>
    <row r="37" spans="3:11" x14ac:dyDescent="0.35">
      <c r="C37" t="s">
        <v>136</v>
      </c>
      <c r="D37" t="s">
        <v>1270</v>
      </c>
      <c r="E37" s="33">
        <v>0</v>
      </c>
      <c r="F37" s="39">
        <v>0</v>
      </c>
      <c r="G37" s="34">
        <v>0</v>
      </c>
      <c r="H37" s="30">
        <v>543940.6</v>
      </c>
      <c r="I37" s="39">
        <v>0</v>
      </c>
      <c r="J37" s="30">
        <v>0</v>
      </c>
      <c r="K37"/>
    </row>
    <row r="38" spans="3:11" x14ac:dyDescent="0.35">
      <c r="C38" t="s">
        <v>1315</v>
      </c>
      <c r="D38" t="s">
        <v>89</v>
      </c>
      <c r="E38" s="33">
        <v>0</v>
      </c>
      <c r="F38" s="39">
        <v>0</v>
      </c>
      <c r="G38" s="34">
        <v>0</v>
      </c>
      <c r="H38" s="30">
        <v>0</v>
      </c>
      <c r="I38" s="39">
        <v>0</v>
      </c>
      <c r="J38" s="30">
        <v>0</v>
      </c>
      <c r="K38"/>
    </row>
    <row r="39" spans="3:11" x14ac:dyDescent="0.35">
      <c r="C39" t="s">
        <v>1316</v>
      </c>
      <c r="D39" t="s">
        <v>1317</v>
      </c>
      <c r="E39" s="33">
        <v>5376201.1900000004</v>
      </c>
      <c r="F39" s="39">
        <v>0</v>
      </c>
      <c r="G39" s="34">
        <v>0</v>
      </c>
      <c r="H39" s="30">
        <v>4781124.05</v>
      </c>
      <c r="I39" s="39">
        <v>0</v>
      </c>
      <c r="J39" s="30">
        <v>0</v>
      </c>
      <c r="K39"/>
    </row>
    <row r="40" spans="3:11" x14ac:dyDescent="0.35">
      <c r="C40" t="s">
        <v>137</v>
      </c>
      <c r="D40" t="s">
        <v>1318</v>
      </c>
      <c r="E40" s="33">
        <v>0</v>
      </c>
      <c r="F40" s="39">
        <v>0</v>
      </c>
      <c r="G40" s="34">
        <v>0</v>
      </c>
      <c r="H40" s="30">
        <v>-210288.81999999998</v>
      </c>
      <c r="I40" s="39">
        <v>0</v>
      </c>
      <c r="J40" s="30">
        <v>0</v>
      </c>
      <c r="K40"/>
    </row>
    <row r="41" spans="3:11" x14ac:dyDescent="0.35">
      <c r="C41" t="s">
        <v>316</v>
      </c>
      <c r="D41" t="s">
        <v>195</v>
      </c>
      <c r="E41" s="33">
        <v>16409251.270000001</v>
      </c>
      <c r="F41" s="39">
        <v>0</v>
      </c>
      <c r="G41" s="34">
        <v>0</v>
      </c>
      <c r="H41" s="30">
        <v>15606443.929999998</v>
      </c>
      <c r="I41" s="39">
        <v>0</v>
      </c>
      <c r="J41" s="30">
        <v>0</v>
      </c>
      <c r="K41"/>
    </row>
    <row r="42" spans="3:11" x14ac:dyDescent="0.35">
      <c r="C42" t="s">
        <v>328</v>
      </c>
      <c r="D42" t="s">
        <v>46</v>
      </c>
      <c r="E42" s="33">
        <v>22848588.449999999</v>
      </c>
      <c r="F42" s="39">
        <v>0</v>
      </c>
      <c r="G42" s="34">
        <v>0</v>
      </c>
      <c r="H42" s="30">
        <v>39927717.530000001</v>
      </c>
      <c r="I42" s="39">
        <v>0</v>
      </c>
      <c r="J42" s="30">
        <v>0</v>
      </c>
      <c r="K42"/>
    </row>
    <row r="43" spans="3:11" x14ac:dyDescent="0.35">
      <c r="C43" t="s">
        <v>329</v>
      </c>
      <c r="D43" t="s">
        <v>53</v>
      </c>
      <c r="E43" s="33">
        <v>0</v>
      </c>
      <c r="F43" s="39">
        <v>0</v>
      </c>
      <c r="G43" s="34">
        <v>0</v>
      </c>
      <c r="H43" s="30">
        <v>0</v>
      </c>
      <c r="I43" s="39">
        <v>0</v>
      </c>
      <c r="J43" s="30">
        <v>0</v>
      </c>
      <c r="K43"/>
    </row>
    <row r="44" spans="3:11" x14ac:dyDescent="0.35">
      <c r="C44" t="s">
        <v>330</v>
      </c>
      <c r="D44" t="s">
        <v>95</v>
      </c>
      <c r="E44" s="33">
        <v>0</v>
      </c>
      <c r="F44" s="39">
        <v>0</v>
      </c>
      <c r="G44" s="34">
        <v>0</v>
      </c>
      <c r="H44" s="30">
        <v>0</v>
      </c>
      <c r="I44" s="39">
        <v>0</v>
      </c>
      <c r="J44" s="30">
        <v>0</v>
      </c>
      <c r="K44"/>
    </row>
    <row r="45" spans="3:11" x14ac:dyDescent="0.35">
      <c r="C45" t="s">
        <v>139</v>
      </c>
      <c r="D45" t="s">
        <v>95</v>
      </c>
      <c r="E45" s="33">
        <v>0</v>
      </c>
      <c r="F45" s="39">
        <v>0</v>
      </c>
      <c r="G45" s="34">
        <v>0</v>
      </c>
      <c r="H45" s="30">
        <v>0</v>
      </c>
      <c r="I45" s="39">
        <v>0</v>
      </c>
      <c r="J45" s="30">
        <v>0</v>
      </c>
      <c r="K45"/>
    </row>
    <row r="46" spans="3:11" x14ac:dyDescent="0.35">
      <c r="C46" t="s">
        <v>140</v>
      </c>
      <c r="D46" t="s">
        <v>97</v>
      </c>
      <c r="E46" s="33">
        <v>0</v>
      </c>
      <c r="F46" s="39">
        <v>0</v>
      </c>
      <c r="G46" s="34">
        <v>0</v>
      </c>
      <c r="H46" s="30">
        <v>0</v>
      </c>
      <c r="I46" s="39">
        <v>0</v>
      </c>
      <c r="J46" s="30">
        <v>0</v>
      </c>
      <c r="K46"/>
    </row>
    <row r="47" spans="3:11" x14ac:dyDescent="0.35">
      <c r="C47" t="s">
        <v>331</v>
      </c>
      <c r="D47" t="s">
        <v>221</v>
      </c>
      <c r="E47" s="33">
        <v>0</v>
      </c>
      <c r="F47" s="39">
        <v>0</v>
      </c>
      <c r="G47" s="34">
        <v>0</v>
      </c>
      <c r="H47" s="30">
        <v>0</v>
      </c>
      <c r="I47" s="39">
        <v>0</v>
      </c>
      <c r="J47" s="30">
        <v>0</v>
      </c>
      <c r="K47"/>
    </row>
    <row r="48" spans="3:11" x14ac:dyDescent="0.35">
      <c r="C48" t="s">
        <v>141</v>
      </c>
      <c r="D48" t="s">
        <v>99</v>
      </c>
      <c r="E48" s="33">
        <v>0</v>
      </c>
      <c r="F48" s="39">
        <v>0</v>
      </c>
      <c r="G48" s="34">
        <v>0</v>
      </c>
      <c r="H48" s="30">
        <v>0</v>
      </c>
      <c r="I48" s="39">
        <v>0</v>
      </c>
      <c r="J48" s="30">
        <v>0</v>
      </c>
      <c r="K48"/>
    </row>
    <row r="49" spans="3:11" x14ac:dyDescent="0.35">
      <c r="C49" t="s">
        <v>332</v>
      </c>
      <c r="D49" t="s">
        <v>223</v>
      </c>
      <c r="E49" s="33">
        <v>0</v>
      </c>
      <c r="F49" s="39">
        <v>0</v>
      </c>
      <c r="G49" s="34">
        <v>0</v>
      </c>
      <c r="H49" s="30">
        <v>0</v>
      </c>
      <c r="I49" s="39">
        <v>0</v>
      </c>
      <c r="J49" s="30">
        <v>0</v>
      </c>
      <c r="K49"/>
    </row>
    <row r="50" spans="3:11" x14ac:dyDescent="0.35">
      <c r="C50" t="s">
        <v>333</v>
      </c>
      <c r="D50" t="s">
        <v>101</v>
      </c>
      <c r="E50" s="33">
        <v>0</v>
      </c>
      <c r="F50" s="39">
        <v>0</v>
      </c>
      <c r="G50" s="34">
        <v>0</v>
      </c>
      <c r="H50" s="30">
        <v>0</v>
      </c>
      <c r="I50" s="39">
        <v>0</v>
      </c>
      <c r="J50" s="30">
        <v>0</v>
      </c>
      <c r="K50"/>
    </row>
    <row r="51" spans="3:11" x14ac:dyDescent="0.35">
      <c r="C51" t="s">
        <v>142</v>
      </c>
      <c r="D51" t="s">
        <v>101</v>
      </c>
      <c r="E51" s="33">
        <v>0</v>
      </c>
      <c r="F51" s="39">
        <v>0</v>
      </c>
      <c r="G51" s="34">
        <v>0</v>
      </c>
      <c r="H51" s="30">
        <v>0</v>
      </c>
      <c r="I51" s="39">
        <v>0</v>
      </c>
      <c r="J51" s="30">
        <v>0</v>
      </c>
      <c r="K51"/>
    </row>
    <row r="52" spans="3:11" x14ac:dyDescent="0.35">
      <c r="C52" t="s">
        <v>143</v>
      </c>
      <c r="D52" t="s">
        <v>97</v>
      </c>
      <c r="E52" s="33">
        <v>0</v>
      </c>
      <c r="F52" s="39">
        <v>0</v>
      </c>
      <c r="G52" s="34">
        <v>0</v>
      </c>
      <c r="H52" s="30">
        <v>0</v>
      </c>
      <c r="I52" s="39">
        <v>0</v>
      </c>
      <c r="J52" s="30">
        <v>0</v>
      </c>
      <c r="K52"/>
    </row>
    <row r="53" spans="3:11" x14ac:dyDescent="0.35">
      <c r="C53" t="s">
        <v>334</v>
      </c>
      <c r="D53" t="s">
        <v>221</v>
      </c>
      <c r="E53" s="33">
        <v>0</v>
      </c>
      <c r="F53" s="39">
        <v>0</v>
      </c>
      <c r="G53" s="34">
        <v>0</v>
      </c>
      <c r="H53" s="30">
        <v>0</v>
      </c>
      <c r="I53" s="39">
        <v>0</v>
      </c>
      <c r="J53" s="30">
        <v>0</v>
      </c>
      <c r="K53"/>
    </row>
    <row r="54" spans="3:11" x14ac:dyDescent="0.35">
      <c r="C54" t="s">
        <v>144</v>
      </c>
      <c r="D54" t="s">
        <v>103</v>
      </c>
      <c r="E54" s="33">
        <v>0</v>
      </c>
      <c r="F54" s="39">
        <v>0</v>
      </c>
      <c r="G54" s="34">
        <v>0</v>
      </c>
      <c r="H54" s="30">
        <v>0</v>
      </c>
      <c r="I54" s="39">
        <v>0</v>
      </c>
      <c r="J54" s="30">
        <v>0</v>
      </c>
      <c r="K54"/>
    </row>
    <row r="55" spans="3:11" x14ac:dyDescent="0.35">
      <c r="C55" t="s">
        <v>335</v>
      </c>
      <c r="D55" t="s">
        <v>225</v>
      </c>
      <c r="E55" s="33">
        <v>0</v>
      </c>
      <c r="F55" s="39">
        <v>0</v>
      </c>
      <c r="G55" s="34">
        <v>0</v>
      </c>
      <c r="H55" s="30">
        <v>0</v>
      </c>
      <c r="I55" s="39">
        <v>0</v>
      </c>
      <c r="J55" s="30">
        <v>0</v>
      </c>
      <c r="K55"/>
    </row>
    <row r="56" spans="3:11" x14ac:dyDescent="0.35">
      <c r="C56" t="s">
        <v>336</v>
      </c>
      <c r="D56" t="s">
        <v>105</v>
      </c>
      <c r="E56" s="33">
        <v>0</v>
      </c>
      <c r="F56" s="39">
        <v>0</v>
      </c>
      <c r="G56" s="34">
        <v>0</v>
      </c>
      <c r="H56" s="30">
        <v>0</v>
      </c>
      <c r="I56" s="39">
        <v>0</v>
      </c>
      <c r="J56" s="30">
        <v>0</v>
      </c>
      <c r="K56"/>
    </row>
    <row r="57" spans="3:11" x14ac:dyDescent="0.35">
      <c r="C57" t="s">
        <v>145</v>
      </c>
      <c r="D57" t="s">
        <v>105</v>
      </c>
      <c r="E57" s="33">
        <v>0</v>
      </c>
      <c r="F57" s="39">
        <v>0</v>
      </c>
      <c r="G57" s="34">
        <v>0</v>
      </c>
      <c r="H57" s="30">
        <v>0</v>
      </c>
      <c r="I57" s="39">
        <v>0</v>
      </c>
      <c r="J57" s="30">
        <v>0</v>
      </c>
      <c r="K57"/>
    </row>
    <row r="58" spans="3:11" x14ac:dyDescent="0.35">
      <c r="C58" t="s">
        <v>146</v>
      </c>
      <c r="D58" t="s">
        <v>97</v>
      </c>
      <c r="E58" s="33">
        <v>0</v>
      </c>
      <c r="F58" s="39">
        <v>0</v>
      </c>
      <c r="G58" s="34">
        <v>0</v>
      </c>
      <c r="H58" s="30">
        <v>0</v>
      </c>
      <c r="I58" s="39">
        <v>0</v>
      </c>
      <c r="J58" s="30">
        <v>0</v>
      </c>
      <c r="K58"/>
    </row>
    <row r="59" spans="3:11" x14ac:dyDescent="0.35">
      <c r="C59" t="s">
        <v>337</v>
      </c>
      <c r="D59" t="s">
        <v>221</v>
      </c>
      <c r="E59" s="33">
        <v>0</v>
      </c>
      <c r="F59" s="39">
        <v>0</v>
      </c>
      <c r="G59" s="34">
        <v>0</v>
      </c>
      <c r="H59" s="30">
        <v>0</v>
      </c>
      <c r="I59" s="39">
        <v>0</v>
      </c>
      <c r="J59" s="30">
        <v>0</v>
      </c>
      <c r="K59"/>
    </row>
    <row r="60" spans="3:11" x14ac:dyDescent="0.35">
      <c r="C60" t="s">
        <v>147</v>
      </c>
      <c r="D60" t="s">
        <v>107</v>
      </c>
      <c r="E60" s="33">
        <v>0</v>
      </c>
      <c r="F60" s="39">
        <v>0</v>
      </c>
      <c r="G60" s="34">
        <v>0</v>
      </c>
      <c r="H60" s="30">
        <v>0</v>
      </c>
      <c r="I60" s="39">
        <v>0</v>
      </c>
      <c r="J60" s="30">
        <v>0</v>
      </c>
      <c r="K60"/>
    </row>
    <row r="61" spans="3:11" x14ac:dyDescent="0.35">
      <c r="C61" t="s">
        <v>338</v>
      </c>
      <c r="D61" t="s">
        <v>227</v>
      </c>
      <c r="E61" s="33">
        <v>0</v>
      </c>
      <c r="F61" s="39">
        <v>0</v>
      </c>
      <c r="G61" s="34">
        <v>0</v>
      </c>
      <c r="H61" s="30">
        <v>0</v>
      </c>
      <c r="I61" s="39">
        <v>0</v>
      </c>
      <c r="J61" s="30">
        <v>0</v>
      </c>
      <c r="K61"/>
    </row>
    <row r="62" spans="3:11" x14ac:dyDescent="0.35">
      <c r="C62" t="s">
        <v>339</v>
      </c>
      <c r="D62" t="s">
        <v>229</v>
      </c>
      <c r="E62" s="33">
        <v>0</v>
      </c>
      <c r="F62" s="39">
        <v>0</v>
      </c>
      <c r="G62" s="34">
        <v>0</v>
      </c>
      <c r="H62" s="30">
        <v>0</v>
      </c>
      <c r="I62" s="39">
        <v>0</v>
      </c>
      <c r="J62" s="30">
        <v>0</v>
      </c>
      <c r="K62"/>
    </row>
    <row r="63" spans="3:11" x14ac:dyDescent="0.35">
      <c r="C63" t="s">
        <v>340</v>
      </c>
      <c r="D63" t="s">
        <v>1319</v>
      </c>
      <c r="E63" s="33">
        <v>22848588.449999999</v>
      </c>
      <c r="F63" s="39">
        <v>0</v>
      </c>
      <c r="G63" s="34">
        <v>0</v>
      </c>
      <c r="H63" s="30">
        <v>39927717.530000001</v>
      </c>
      <c r="I63" s="39">
        <v>0</v>
      </c>
      <c r="J63" s="30">
        <v>0</v>
      </c>
      <c r="K63"/>
    </row>
    <row r="64" spans="3:11" x14ac:dyDescent="0.35">
      <c r="C64" t="s">
        <v>341</v>
      </c>
      <c r="D64" t="s">
        <v>1320</v>
      </c>
      <c r="E64" s="33">
        <v>0</v>
      </c>
      <c r="F64" s="39">
        <v>0</v>
      </c>
      <c r="G64" s="34">
        <v>0</v>
      </c>
      <c r="H64" s="30">
        <v>0</v>
      </c>
      <c r="I64" s="39">
        <v>0</v>
      </c>
      <c r="J64" s="30">
        <v>0</v>
      </c>
      <c r="K64"/>
    </row>
    <row r="65" spans="3:11" x14ac:dyDescent="0.35">
      <c r="C65" t="s">
        <v>342</v>
      </c>
      <c r="D65" t="s">
        <v>232</v>
      </c>
      <c r="E65" s="33">
        <v>0</v>
      </c>
      <c r="F65" s="39">
        <v>0</v>
      </c>
      <c r="G65" s="34">
        <v>0</v>
      </c>
      <c r="H65" s="30">
        <v>0</v>
      </c>
      <c r="I65" s="39">
        <v>0</v>
      </c>
      <c r="J65" s="30">
        <v>0</v>
      </c>
      <c r="K65"/>
    </row>
    <row r="66" spans="3:11" x14ac:dyDescent="0.35">
      <c r="C66" t="s">
        <v>343</v>
      </c>
      <c r="D66" t="s">
        <v>47</v>
      </c>
      <c r="E66" s="33">
        <v>0</v>
      </c>
      <c r="F66" s="39">
        <v>0</v>
      </c>
      <c r="G66" s="34">
        <v>0</v>
      </c>
      <c r="H66" s="30">
        <v>0</v>
      </c>
      <c r="I66" s="39">
        <v>0</v>
      </c>
      <c r="J66" s="30">
        <v>0</v>
      </c>
      <c r="K66"/>
    </row>
    <row r="67" spans="3:11" x14ac:dyDescent="0.35">
      <c r="C67" t="s">
        <v>148</v>
      </c>
      <c r="D67" t="s">
        <v>48</v>
      </c>
      <c r="E67" s="33">
        <v>0</v>
      </c>
      <c r="F67" s="39">
        <v>0</v>
      </c>
      <c r="G67" s="34">
        <v>0</v>
      </c>
      <c r="H67" s="30">
        <v>0</v>
      </c>
      <c r="I67" s="39">
        <v>0</v>
      </c>
      <c r="J67" s="30">
        <v>0</v>
      </c>
      <c r="K67"/>
    </row>
    <row r="68" spans="3:11" x14ac:dyDescent="0.35">
      <c r="C68" t="s">
        <v>344</v>
      </c>
      <c r="D68" t="s">
        <v>235</v>
      </c>
      <c r="E68" s="33">
        <v>0</v>
      </c>
      <c r="F68" s="39">
        <v>0</v>
      </c>
      <c r="G68" s="34">
        <v>0</v>
      </c>
      <c r="H68" s="30">
        <v>0</v>
      </c>
      <c r="I68" s="39">
        <v>0</v>
      </c>
      <c r="J68" s="30">
        <v>0</v>
      </c>
      <c r="K68"/>
    </row>
    <row r="69" spans="3:11" x14ac:dyDescent="0.35">
      <c r="C69" t="s">
        <v>345</v>
      </c>
      <c r="D69" t="s">
        <v>237</v>
      </c>
      <c r="E69" s="33">
        <v>0</v>
      </c>
      <c r="F69" s="39">
        <v>0</v>
      </c>
      <c r="G69" s="34">
        <v>0</v>
      </c>
      <c r="H69" s="30">
        <v>0</v>
      </c>
      <c r="I69" s="39">
        <v>0</v>
      </c>
      <c r="J69" s="30">
        <v>0</v>
      </c>
      <c r="K69"/>
    </row>
    <row r="70" spans="3:11" x14ac:dyDescent="0.35">
      <c r="C70" t="s">
        <v>348</v>
      </c>
      <c r="D70" t="s">
        <v>243</v>
      </c>
      <c r="E70" s="33">
        <v>0</v>
      </c>
      <c r="F70" s="39">
        <v>0</v>
      </c>
      <c r="G70" s="34">
        <v>0</v>
      </c>
      <c r="H70" s="30">
        <v>0</v>
      </c>
      <c r="I70" s="39">
        <v>0</v>
      </c>
      <c r="J70" s="30">
        <v>0</v>
      </c>
      <c r="K70"/>
    </row>
    <row r="71" spans="3:11" x14ac:dyDescent="0.35">
      <c r="C71" t="s">
        <v>349</v>
      </c>
      <c r="D71" t="s">
        <v>49</v>
      </c>
      <c r="E71" s="33">
        <v>0</v>
      </c>
      <c r="F71" s="39">
        <v>0</v>
      </c>
      <c r="G71" s="34">
        <v>0</v>
      </c>
      <c r="H71" s="30">
        <v>0</v>
      </c>
      <c r="I71" s="39">
        <v>0</v>
      </c>
      <c r="J71" s="30">
        <v>0</v>
      </c>
      <c r="K71"/>
    </row>
    <row r="72" spans="3:11" x14ac:dyDescent="0.35">
      <c r="C72" t="s">
        <v>66</v>
      </c>
      <c r="D72" t="s">
        <v>58</v>
      </c>
      <c r="E72" s="33">
        <v>-12691398.879999999</v>
      </c>
      <c r="F72" s="39">
        <v>0</v>
      </c>
      <c r="G72" s="34">
        <v>0</v>
      </c>
      <c r="H72" s="30">
        <v>-23945563</v>
      </c>
      <c r="I72" s="39">
        <v>0</v>
      </c>
      <c r="J72" s="30">
        <v>0</v>
      </c>
      <c r="K72"/>
    </row>
    <row r="73" spans="3:11" x14ac:dyDescent="0.35">
      <c r="C73" t="s">
        <v>67</v>
      </c>
      <c r="D73" t="s">
        <v>59</v>
      </c>
      <c r="E73" s="33">
        <v>-4440398.03</v>
      </c>
      <c r="F73" s="39">
        <v>0</v>
      </c>
      <c r="G73" s="34">
        <v>0</v>
      </c>
      <c r="H73" s="30">
        <v>-8133046.3499999996</v>
      </c>
      <c r="I73" s="39">
        <v>0</v>
      </c>
      <c r="J73" s="30">
        <v>0</v>
      </c>
      <c r="K73"/>
    </row>
    <row r="74" spans="3:11" x14ac:dyDescent="0.35">
      <c r="C74" t="s">
        <v>350</v>
      </c>
      <c r="D74" t="s">
        <v>246</v>
      </c>
      <c r="E74" s="33">
        <v>0</v>
      </c>
      <c r="F74" s="39">
        <v>0</v>
      </c>
      <c r="G74" s="34">
        <v>0</v>
      </c>
      <c r="H74" s="30">
        <v>0</v>
      </c>
      <c r="I74" s="39">
        <v>0</v>
      </c>
      <c r="J74" s="30">
        <v>0</v>
      </c>
      <c r="K74"/>
    </row>
    <row r="75" spans="3:11" x14ac:dyDescent="0.35">
      <c r="C75" t="s">
        <v>351</v>
      </c>
      <c r="D75" t="s">
        <v>248</v>
      </c>
      <c r="E75" s="33">
        <v>-17131796.91</v>
      </c>
      <c r="F75" s="39">
        <v>0</v>
      </c>
      <c r="G75" s="34">
        <v>0</v>
      </c>
      <c r="H75" s="30">
        <v>-32078609.349999998</v>
      </c>
      <c r="I75" s="39">
        <v>0</v>
      </c>
      <c r="J75" s="30">
        <v>0</v>
      </c>
      <c r="K75"/>
    </row>
    <row r="76" spans="3:11" x14ac:dyDescent="0.35">
      <c r="C76" t="s">
        <v>352</v>
      </c>
      <c r="D76" t="s">
        <v>250</v>
      </c>
      <c r="E76" s="33">
        <v>0</v>
      </c>
      <c r="F76" s="39">
        <v>0</v>
      </c>
      <c r="G76" s="34">
        <v>0</v>
      </c>
      <c r="H76" s="30">
        <v>0</v>
      </c>
      <c r="I76" s="39">
        <v>0</v>
      </c>
      <c r="J76" s="30">
        <v>0</v>
      </c>
      <c r="K76"/>
    </row>
    <row r="77" spans="3:11" x14ac:dyDescent="0.35">
      <c r="C77" t="s">
        <v>354</v>
      </c>
      <c r="D77" t="s">
        <v>250</v>
      </c>
      <c r="E77" s="33">
        <v>0</v>
      </c>
      <c r="F77" s="39">
        <v>0</v>
      </c>
      <c r="G77" s="34">
        <v>0</v>
      </c>
      <c r="H77" s="30">
        <v>0</v>
      </c>
      <c r="I77" s="39">
        <v>0</v>
      </c>
      <c r="J77" s="30">
        <v>0</v>
      </c>
      <c r="K77"/>
    </row>
    <row r="78" spans="3:11" x14ac:dyDescent="0.35">
      <c r="C78" t="s">
        <v>355</v>
      </c>
      <c r="D78" t="s">
        <v>256</v>
      </c>
      <c r="E78" s="33">
        <v>0</v>
      </c>
      <c r="F78" s="39">
        <v>0</v>
      </c>
      <c r="G78" s="34">
        <v>0</v>
      </c>
      <c r="H78" s="30">
        <v>0</v>
      </c>
      <c r="I78" s="39">
        <v>0</v>
      </c>
      <c r="J78" s="30">
        <v>0</v>
      </c>
      <c r="K78"/>
    </row>
    <row r="79" spans="3:11" x14ac:dyDescent="0.35">
      <c r="C79" t="s">
        <v>356</v>
      </c>
      <c r="D79" t="s">
        <v>258</v>
      </c>
      <c r="E79" s="33">
        <v>0</v>
      </c>
      <c r="F79" s="39">
        <v>0</v>
      </c>
      <c r="G79" s="34">
        <v>0</v>
      </c>
      <c r="H79" s="30">
        <v>0</v>
      </c>
      <c r="I79" s="39">
        <v>0</v>
      </c>
      <c r="J79" s="30">
        <v>0</v>
      </c>
      <c r="K79"/>
    </row>
    <row r="80" spans="3:11" x14ac:dyDescent="0.35">
      <c r="C80" t="s">
        <v>149</v>
      </c>
      <c r="D80" t="s">
        <v>1259</v>
      </c>
      <c r="E80" s="33">
        <v>0</v>
      </c>
      <c r="F80" s="39">
        <v>0</v>
      </c>
      <c r="G80" s="34">
        <v>0</v>
      </c>
      <c r="H80" s="30">
        <v>0</v>
      </c>
      <c r="I80" s="39">
        <v>0</v>
      </c>
      <c r="J80" s="30">
        <v>0</v>
      </c>
      <c r="K80"/>
    </row>
    <row r="81" spans="3:11" x14ac:dyDescent="0.35">
      <c r="C81" t="s">
        <v>357</v>
      </c>
      <c r="D81" t="s">
        <v>260</v>
      </c>
      <c r="E81" s="33">
        <v>0</v>
      </c>
      <c r="F81" s="39">
        <v>0</v>
      </c>
      <c r="G81" s="34">
        <v>0</v>
      </c>
      <c r="H81" s="30">
        <v>0</v>
      </c>
      <c r="I81" s="39">
        <v>0</v>
      </c>
      <c r="J81" s="30">
        <v>0</v>
      </c>
      <c r="K81"/>
    </row>
    <row r="82" spans="3:11" x14ac:dyDescent="0.35">
      <c r="C82" t="s">
        <v>358</v>
      </c>
      <c r="D82" t="s">
        <v>262</v>
      </c>
      <c r="E82" s="33">
        <v>0</v>
      </c>
      <c r="F82" s="39">
        <v>0</v>
      </c>
      <c r="G82" s="34">
        <v>0</v>
      </c>
      <c r="H82" s="30">
        <v>0</v>
      </c>
      <c r="I82" s="39">
        <v>0</v>
      </c>
      <c r="J82" s="30">
        <v>0</v>
      </c>
      <c r="K82"/>
    </row>
    <row r="83" spans="3:11" x14ac:dyDescent="0.35">
      <c r="C83" t="s">
        <v>359</v>
      </c>
      <c r="D83" t="s">
        <v>264</v>
      </c>
      <c r="E83" s="33">
        <v>0</v>
      </c>
      <c r="F83" s="39">
        <v>0</v>
      </c>
      <c r="G83" s="34">
        <v>0</v>
      </c>
      <c r="H83" s="30">
        <v>0</v>
      </c>
      <c r="I83" s="39">
        <v>0</v>
      </c>
      <c r="J83" s="30">
        <v>0</v>
      </c>
      <c r="K83"/>
    </row>
    <row r="84" spans="3:11" x14ac:dyDescent="0.35">
      <c r="C84" t="s">
        <v>360</v>
      </c>
      <c r="D84" t="s">
        <v>266</v>
      </c>
      <c r="E84" s="33">
        <v>0</v>
      </c>
      <c r="F84" s="39">
        <v>0</v>
      </c>
      <c r="G84" s="34">
        <v>0</v>
      </c>
      <c r="H84" s="30">
        <v>0</v>
      </c>
      <c r="I84" s="39">
        <v>0</v>
      </c>
      <c r="J84" s="30">
        <v>0</v>
      </c>
      <c r="K84"/>
    </row>
    <row r="85" spans="3:11" x14ac:dyDescent="0.35">
      <c r="C85" t="s">
        <v>361</v>
      </c>
      <c r="D85" t="s">
        <v>268</v>
      </c>
      <c r="E85" s="33">
        <v>0</v>
      </c>
      <c r="F85" s="39">
        <v>0</v>
      </c>
      <c r="G85" s="34">
        <v>0</v>
      </c>
      <c r="H85" s="30">
        <v>0</v>
      </c>
      <c r="I85" s="39">
        <v>0</v>
      </c>
      <c r="J85" s="30">
        <v>0</v>
      </c>
      <c r="K85"/>
    </row>
    <row r="86" spans="3:11" x14ac:dyDescent="0.35">
      <c r="C86" t="s">
        <v>362</v>
      </c>
      <c r="D86" t="s">
        <v>50</v>
      </c>
      <c r="E86" s="33">
        <v>0</v>
      </c>
      <c r="F86" s="39">
        <v>0</v>
      </c>
      <c r="G86" s="34">
        <v>0</v>
      </c>
      <c r="H86" s="30">
        <v>0</v>
      </c>
      <c r="I86" s="39">
        <v>0</v>
      </c>
      <c r="J86" s="30">
        <v>0</v>
      </c>
      <c r="K86"/>
    </row>
    <row r="87" spans="3:11" x14ac:dyDescent="0.35">
      <c r="C87" t="s">
        <v>363</v>
      </c>
      <c r="D87" t="s">
        <v>271</v>
      </c>
      <c r="E87" s="33">
        <v>0</v>
      </c>
      <c r="F87" s="39">
        <v>0</v>
      </c>
      <c r="G87" s="34">
        <v>0</v>
      </c>
      <c r="H87" s="30">
        <v>0</v>
      </c>
      <c r="I87" s="39">
        <v>0</v>
      </c>
      <c r="J87" s="30">
        <v>0</v>
      </c>
      <c r="K87"/>
    </row>
    <row r="88" spans="3:11" x14ac:dyDescent="0.35">
      <c r="C88" t="s">
        <v>150</v>
      </c>
      <c r="D88" t="s">
        <v>112</v>
      </c>
      <c r="E88" s="33">
        <v>0</v>
      </c>
      <c r="F88" s="39">
        <v>0</v>
      </c>
      <c r="G88" s="34">
        <v>0</v>
      </c>
      <c r="H88" s="30">
        <v>0</v>
      </c>
      <c r="I88" s="39">
        <v>0</v>
      </c>
      <c r="J88" s="30">
        <v>0</v>
      </c>
      <c r="K88"/>
    </row>
    <row r="89" spans="3:11" x14ac:dyDescent="0.35">
      <c r="C89" t="s">
        <v>151</v>
      </c>
      <c r="D89" t="s">
        <v>1260</v>
      </c>
      <c r="E89" s="33">
        <v>0</v>
      </c>
      <c r="F89" s="39">
        <v>0</v>
      </c>
      <c r="G89" s="34">
        <v>0</v>
      </c>
      <c r="H89" s="30">
        <v>0</v>
      </c>
      <c r="I89" s="39">
        <v>0</v>
      </c>
      <c r="J89" s="30">
        <v>0</v>
      </c>
      <c r="K89"/>
    </row>
    <row r="90" spans="3:11" x14ac:dyDescent="0.35">
      <c r="C90" t="s">
        <v>152</v>
      </c>
      <c r="D90" t="s">
        <v>114</v>
      </c>
      <c r="E90" s="33">
        <v>0</v>
      </c>
      <c r="F90" s="39">
        <v>0</v>
      </c>
      <c r="G90" s="34">
        <v>0</v>
      </c>
      <c r="H90" s="30">
        <v>0</v>
      </c>
      <c r="I90" s="39">
        <v>0</v>
      </c>
      <c r="J90" s="30">
        <v>0</v>
      </c>
      <c r="K90"/>
    </row>
    <row r="91" spans="3:11" x14ac:dyDescent="0.35">
      <c r="C91" t="s">
        <v>364</v>
      </c>
      <c r="D91" t="s">
        <v>1261</v>
      </c>
      <c r="E91" s="33">
        <v>0</v>
      </c>
      <c r="F91" s="39">
        <v>0</v>
      </c>
      <c r="G91" s="34">
        <v>0</v>
      </c>
      <c r="H91" s="30">
        <v>0</v>
      </c>
      <c r="I91" s="39">
        <v>0</v>
      </c>
      <c r="J91" s="30">
        <v>0</v>
      </c>
      <c r="K91"/>
    </row>
    <row r="92" spans="3:11" x14ac:dyDescent="0.35">
      <c r="C92" t="s">
        <v>365</v>
      </c>
      <c r="D92" t="s">
        <v>1262</v>
      </c>
      <c r="E92" s="33">
        <v>0</v>
      </c>
      <c r="F92" s="39">
        <v>0</v>
      </c>
      <c r="G92" s="34">
        <v>0</v>
      </c>
      <c r="H92" s="30">
        <v>0</v>
      </c>
      <c r="I92" s="39">
        <v>0</v>
      </c>
      <c r="J92" s="30">
        <v>0</v>
      </c>
      <c r="K92"/>
    </row>
    <row r="93" spans="3:11" x14ac:dyDescent="0.35">
      <c r="C93" t="s">
        <v>366</v>
      </c>
      <c r="D93" t="s">
        <v>1263</v>
      </c>
      <c r="E93" s="33">
        <v>0</v>
      </c>
      <c r="F93" s="39">
        <v>0</v>
      </c>
      <c r="G93" s="34">
        <v>0</v>
      </c>
      <c r="H93" s="30">
        <v>0</v>
      </c>
      <c r="I93" s="39">
        <v>0</v>
      </c>
      <c r="J93" s="30">
        <v>0</v>
      </c>
      <c r="K93"/>
    </row>
    <row r="94" spans="3:11" x14ac:dyDescent="0.35">
      <c r="C94" t="s">
        <v>367</v>
      </c>
      <c r="D94" t="s">
        <v>1264</v>
      </c>
      <c r="E94" s="33">
        <v>0</v>
      </c>
      <c r="F94" s="39">
        <v>0</v>
      </c>
      <c r="G94" s="34">
        <v>0</v>
      </c>
      <c r="H94" s="30">
        <v>0</v>
      </c>
      <c r="I94" s="39">
        <v>0</v>
      </c>
      <c r="J94" s="30">
        <v>0</v>
      </c>
      <c r="K94"/>
    </row>
    <row r="95" spans="3:11" x14ac:dyDescent="0.35">
      <c r="C95" t="s">
        <v>368</v>
      </c>
      <c r="D95" t="s">
        <v>273</v>
      </c>
      <c r="E95" s="33">
        <v>0</v>
      </c>
      <c r="F95" s="39">
        <v>0</v>
      </c>
      <c r="G95" s="34">
        <v>0</v>
      </c>
      <c r="H95" s="30">
        <v>0</v>
      </c>
      <c r="I95" s="39">
        <v>0</v>
      </c>
      <c r="J95" s="30">
        <v>0</v>
      </c>
      <c r="K95"/>
    </row>
    <row r="96" spans="3:11" x14ac:dyDescent="0.35">
      <c r="C96" t="s">
        <v>369</v>
      </c>
      <c r="D96" t="s">
        <v>275</v>
      </c>
      <c r="E96" s="33">
        <v>0</v>
      </c>
      <c r="F96" s="39">
        <v>0</v>
      </c>
      <c r="G96" s="34">
        <v>0</v>
      </c>
      <c r="H96" s="30">
        <v>0</v>
      </c>
      <c r="I96" s="39">
        <v>0</v>
      </c>
      <c r="J96" s="30">
        <v>0</v>
      </c>
      <c r="K96"/>
    </row>
    <row r="97" spans="3:11" x14ac:dyDescent="0.35">
      <c r="C97" t="s">
        <v>153</v>
      </c>
      <c r="D97" t="s">
        <v>116</v>
      </c>
      <c r="E97" s="33">
        <v>0</v>
      </c>
      <c r="F97" s="39">
        <v>0</v>
      </c>
      <c r="G97" s="34">
        <v>0</v>
      </c>
      <c r="H97" s="30">
        <v>0</v>
      </c>
      <c r="I97" s="39">
        <v>0</v>
      </c>
      <c r="J97" s="30">
        <v>0</v>
      </c>
      <c r="K97"/>
    </row>
    <row r="98" spans="3:11" x14ac:dyDescent="0.35">
      <c r="C98" t="s">
        <v>370</v>
      </c>
      <c r="D98" t="s">
        <v>277</v>
      </c>
      <c r="E98" s="33">
        <v>0</v>
      </c>
      <c r="F98" s="39">
        <v>0</v>
      </c>
      <c r="G98" s="34">
        <v>0</v>
      </c>
      <c r="H98" s="30">
        <v>0</v>
      </c>
      <c r="I98" s="39">
        <v>0</v>
      </c>
      <c r="J98" s="30">
        <v>0</v>
      </c>
      <c r="K98"/>
    </row>
    <row r="99" spans="3:11" x14ac:dyDescent="0.35">
      <c r="C99" t="s">
        <v>371</v>
      </c>
      <c r="D99" t="s">
        <v>51</v>
      </c>
      <c r="E99" s="33">
        <v>0</v>
      </c>
      <c r="F99" s="39">
        <v>0</v>
      </c>
      <c r="G99" s="34">
        <v>0</v>
      </c>
      <c r="H99" s="30">
        <v>0</v>
      </c>
      <c r="I99" s="39">
        <v>0</v>
      </c>
      <c r="J99" s="30">
        <v>0</v>
      </c>
      <c r="K99"/>
    </row>
    <row r="100" spans="3:11" x14ac:dyDescent="0.35">
      <c r="C100" t="s">
        <v>372</v>
      </c>
      <c r="D100" t="s">
        <v>280</v>
      </c>
      <c r="E100" s="33">
        <v>0</v>
      </c>
      <c r="F100" s="39">
        <v>0</v>
      </c>
      <c r="G100" s="34">
        <v>0</v>
      </c>
      <c r="H100" s="30">
        <v>0</v>
      </c>
      <c r="I100" s="39">
        <v>0</v>
      </c>
      <c r="J100" s="30">
        <v>0</v>
      </c>
      <c r="K100"/>
    </row>
    <row r="101" spans="3:11" x14ac:dyDescent="0.35">
      <c r="C101" t="s">
        <v>154</v>
      </c>
      <c r="D101" t="s">
        <v>118</v>
      </c>
      <c r="E101" s="33">
        <v>0</v>
      </c>
      <c r="F101" s="39">
        <v>0</v>
      </c>
      <c r="G101" s="34">
        <v>0</v>
      </c>
      <c r="H101" s="30">
        <v>0</v>
      </c>
      <c r="I101" s="39">
        <v>0</v>
      </c>
      <c r="J101" s="30">
        <v>0</v>
      </c>
      <c r="K101"/>
    </row>
    <row r="102" spans="3:11" x14ac:dyDescent="0.35">
      <c r="C102" t="s">
        <v>373</v>
      </c>
      <c r="D102" t="s">
        <v>282</v>
      </c>
      <c r="E102" s="33">
        <v>0</v>
      </c>
      <c r="F102" s="39">
        <v>0</v>
      </c>
      <c r="G102" s="34">
        <v>0</v>
      </c>
      <c r="H102" s="30">
        <v>0</v>
      </c>
      <c r="I102" s="39">
        <v>0</v>
      </c>
      <c r="J102" s="30">
        <v>0</v>
      </c>
      <c r="K102"/>
    </row>
    <row r="103" spans="3:11" x14ac:dyDescent="0.35">
      <c r="C103" t="s">
        <v>374</v>
      </c>
      <c r="D103" t="s">
        <v>52</v>
      </c>
      <c r="E103" s="33">
        <v>0</v>
      </c>
      <c r="F103" s="39">
        <v>0</v>
      </c>
      <c r="G103" s="34">
        <v>0</v>
      </c>
      <c r="H103" s="30">
        <v>0</v>
      </c>
      <c r="I103" s="39">
        <v>0</v>
      </c>
      <c r="J103" s="30">
        <v>0</v>
      </c>
      <c r="K103"/>
    </row>
    <row r="104" spans="3:11" x14ac:dyDescent="0.35">
      <c r="C104" t="s">
        <v>375</v>
      </c>
      <c r="D104" t="s">
        <v>285</v>
      </c>
      <c r="E104" s="33">
        <v>0</v>
      </c>
      <c r="F104" s="39">
        <v>0</v>
      </c>
      <c r="G104" s="34">
        <v>0</v>
      </c>
      <c r="H104" s="30">
        <v>0</v>
      </c>
      <c r="I104" s="39">
        <v>0</v>
      </c>
      <c r="J104" s="30">
        <v>0</v>
      </c>
      <c r="K104"/>
    </row>
    <row r="105" spans="3:11" x14ac:dyDescent="0.35">
      <c r="C105" t="s">
        <v>155</v>
      </c>
      <c r="D105" t="s">
        <v>120</v>
      </c>
      <c r="E105" s="33">
        <v>0</v>
      </c>
      <c r="F105" s="39">
        <v>0</v>
      </c>
      <c r="G105" s="34">
        <v>0</v>
      </c>
      <c r="H105" s="30">
        <v>0</v>
      </c>
      <c r="I105" s="39">
        <v>0</v>
      </c>
      <c r="J105" s="30">
        <v>0</v>
      </c>
      <c r="K105"/>
    </row>
    <row r="106" spans="3:11" x14ac:dyDescent="0.35">
      <c r="C106" t="s">
        <v>156</v>
      </c>
      <c r="D106" t="s">
        <v>122</v>
      </c>
      <c r="E106" s="33">
        <v>0</v>
      </c>
      <c r="F106" s="39">
        <v>0</v>
      </c>
      <c r="G106" s="34">
        <v>0</v>
      </c>
      <c r="H106" s="30">
        <v>0</v>
      </c>
      <c r="I106" s="39">
        <v>0</v>
      </c>
      <c r="J106" s="30">
        <v>0</v>
      </c>
      <c r="K106"/>
    </row>
    <row r="107" spans="3:11" x14ac:dyDescent="0.35">
      <c r="C107" t="s">
        <v>157</v>
      </c>
      <c r="D107" t="s">
        <v>124</v>
      </c>
      <c r="E107" s="33">
        <v>0</v>
      </c>
      <c r="F107" s="39">
        <v>0</v>
      </c>
      <c r="G107" s="34">
        <v>0</v>
      </c>
      <c r="H107" s="30">
        <v>0</v>
      </c>
      <c r="I107" s="39">
        <v>0</v>
      </c>
      <c r="J107" s="30">
        <v>0</v>
      </c>
      <c r="K107"/>
    </row>
    <row r="108" spans="3:11" x14ac:dyDescent="0.35">
      <c r="C108" t="s">
        <v>376</v>
      </c>
      <c r="D108" t="s">
        <v>287</v>
      </c>
      <c r="E108" s="33">
        <v>0</v>
      </c>
      <c r="F108" s="39">
        <v>0</v>
      </c>
      <c r="G108" s="34">
        <v>0</v>
      </c>
      <c r="H108" s="30">
        <v>0</v>
      </c>
      <c r="I108" s="39">
        <v>0</v>
      </c>
      <c r="J108" s="30">
        <v>0</v>
      </c>
      <c r="K108"/>
    </row>
    <row r="109" spans="3:11" x14ac:dyDescent="0.35">
      <c r="C109" t="s">
        <v>377</v>
      </c>
      <c r="D109" t="s">
        <v>56</v>
      </c>
      <c r="E109" s="33">
        <v>-17131796.91</v>
      </c>
      <c r="F109" s="39">
        <v>0</v>
      </c>
      <c r="G109" s="34">
        <v>0</v>
      </c>
      <c r="H109" s="30">
        <v>-32078609.349999998</v>
      </c>
      <c r="I109" s="39">
        <v>0</v>
      </c>
      <c r="J109" s="30">
        <v>0</v>
      </c>
      <c r="K109"/>
    </row>
    <row r="110" spans="3:11" x14ac:dyDescent="0.35">
      <c r="C110" t="s">
        <v>378</v>
      </c>
      <c r="D110" t="s">
        <v>1321</v>
      </c>
      <c r="E110" s="33">
        <v>0</v>
      </c>
      <c r="F110" s="39">
        <v>0</v>
      </c>
      <c r="G110" s="34">
        <v>0</v>
      </c>
      <c r="H110" s="30">
        <v>0</v>
      </c>
      <c r="I110" s="39">
        <v>0</v>
      </c>
      <c r="J110" s="30">
        <v>0</v>
      </c>
      <c r="K110"/>
    </row>
    <row r="111" spans="3:11" x14ac:dyDescent="0.35">
      <c r="C111" t="s">
        <v>158</v>
      </c>
      <c r="D111" t="s">
        <v>126</v>
      </c>
      <c r="E111" s="33">
        <v>0</v>
      </c>
      <c r="F111" s="39">
        <v>0</v>
      </c>
      <c r="G111" s="34">
        <v>0</v>
      </c>
      <c r="H111" s="30">
        <v>0</v>
      </c>
      <c r="I111" s="39">
        <v>0</v>
      </c>
      <c r="J111" s="30">
        <v>0</v>
      </c>
      <c r="K111"/>
    </row>
    <row r="112" spans="3:11" x14ac:dyDescent="0.35">
      <c r="C112" t="s">
        <v>68</v>
      </c>
      <c r="D112" t="s">
        <v>60</v>
      </c>
      <c r="E112" s="33">
        <v>0</v>
      </c>
      <c r="F112" s="39">
        <v>0</v>
      </c>
      <c r="G112" s="34">
        <v>0</v>
      </c>
      <c r="H112" s="30">
        <v>-2132316.64</v>
      </c>
      <c r="I112" s="39">
        <v>0</v>
      </c>
      <c r="J112" s="30">
        <v>0</v>
      </c>
      <c r="K112"/>
    </row>
    <row r="113" spans="3:11" x14ac:dyDescent="0.35">
      <c r="C113" t="s">
        <v>379</v>
      </c>
      <c r="D113" t="s">
        <v>291</v>
      </c>
      <c r="E113" s="33">
        <v>-5716791.54</v>
      </c>
      <c r="F113" s="39">
        <v>6405.1505024366679</v>
      </c>
      <c r="G113" s="34">
        <v>-89253.040000000008</v>
      </c>
      <c r="H113" s="30">
        <v>-5716791.54</v>
      </c>
      <c r="I113" s="39">
        <v>6405.1505024366679</v>
      </c>
      <c r="J113" s="30">
        <v>-89253.040000000008</v>
      </c>
      <c r="K113"/>
    </row>
    <row r="114" spans="3:11" x14ac:dyDescent="0.35">
      <c r="C114" t="s">
        <v>380</v>
      </c>
      <c r="D114" t="s">
        <v>293</v>
      </c>
      <c r="E114" s="33">
        <v>0</v>
      </c>
      <c r="F114" s="39">
        <v>0</v>
      </c>
      <c r="G114" s="34">
        <v>0</v>
      </c>
      <c r="H114" s="30">
        <v>-2132316.64</v>
      </c>
      <c r="I114" s="39">
        <v>0</v>
      </c>
      <c r="J114" s="30">
        <v>0</v>
      </c>
      <c r="K114"/>
    </row>
    <row r="115" spans="3:11" x14ac:dyDescent="0.35">
      <c r="C115" t="s">
        <v>381</v>
      </c>
      <c r="D115" t="s">
        <v>1323</v>
      </c>
      <c r="E115" s="33">
        <v>-17131796.91</v>
      </c>
      <c r="F115" s="39">
        <v>0</v>
      </c>
      <c r="G115" s="34">
        <v>0</v>
      </c>
      <c r="H115" s="30">
        <v>-34210925.990000002</v>
      </c>
      <c r="I115" s="39">
        <v>0</v>
      </c>
      <c r="J115" s="30">
        <v>0</v>
      </c>
      <c r="K115"/>
    </row>
    <row r="116" spans="3:11" x14ac:dyDescent="0.35">
      <c r="C116" t="s">
        <v>778</v>
      </c>
      <c r="D116" t="s">
        <v>418</v>
      </c>
      <c r="E116" s="33">
        <v>0</v>
      </c>
      <c r="F116" s="39">
        <v>0</v>
      </c>
      <c r="G116" s="34">
        <v>0</v>
      </c>
      <c r="H116" s="30">
        <v>0</v>
      </c>
      <c r="I116" s="39">
        <v>0</v>
      </c>
      <c r="J116" s="30">
        <v>0</v>
      </c>
      <c r="K116"/>
    </row>
    <row r="117" spans="3:11" x14ac:dyDescent="0.35">
      <c r="C117" t="s">
        <v>798</v>
      </c>
      <c r="D117" t="s">
        <v>461</v>
      </c>
      <c r="E117" s="33">
        <v>0</v>
      </c>
      <c r="F117" s="39">
        <v>0</v>
      </c>
      <c r="G117" s="34">
        <v>0</v>
      </c>
      <c r="H117" s="30">
        <v>0</v>
      </c>
      <c r="I117" s="39">
        <v>0</v>
      </c>
      <c r="J117" s="30">
        <v>0</v>
      </c>
      <c r="K117"/>
    </row>
    <row r="118" spans="3:11" x14ac:dyDescent="0.35">
      <c r="C118" t="s">
        <v>799</v>
      </c>
      <c r="D118" t="s">
        <v>1271</v>
      </c>
      <c r="E118" s="33">
        <v>-11173103.57</v>
      </c>
      <c r="F118" s="39">
        <v>79.640458602532064</v>
      </c>
      <c r="G118" s="34">
        <v>-14029431.479999999</v>
      </c>
      <c r="H118" s="30">
        <v>-11173103.57</v>
      </c>
      <c r="I118" s="39">
        <v>79.640458602532064</v>
      </c>
      <c r="J118" s="30">
        <v>-14029431.479999999</v>
      </c>
      <c r="K118"/>
    </row>
    <row r="119" spans="3:11" x14ac:dyDescent="0.35">
      <c r="C119" t="s">
        <v>800</v>
      </c>
      <c r="D119" t="s">
        <v>465</v>
      </c>
      <c r="E119" s="33">
        <v>-5285851.17</v>
      </c>
      <c r="F119" s="39">
        <v>79.927448903624168</v>
      </c>
      <c r="G119" s="34">
        <v>-6613311.4999999991</v>
      </c>
      <c r="H119" s="30">
        <v>-5285851.17</v>
      </c>
      <c r="I119" s="39">
        <v>79.927448903624168</v>
      </c>
      <c r="J119" s="30">
        <v>-6613311.4999999991</v>
      </c>
      <c r="K119"/>
    </row>
    <row r="120" spans="3:11" x14ac:dyDescent="0.35">
      <c r="C120" t="s">
        <v>801</v>
      </c>
      <c r="D120" t="s">
        <v>1272</v>
      </c>
      <c r="E120" s="33">
        <v>0</v>
      </c>
      <c r="F120" s="39">
        <v>0</v>
      </c>
      <c r="G120" s="34">
        <v>0</v>
      </c>
      <c r="H120" s="30">
        <v>0</v>
      </c>
      <c r="I120" s="39">
        <v>0</v>
      </c>
      <c r="J120" s="30">
        <v>0</v>
      </c>
      <c r="K120"/>
    </row>
    <row r="121" spans="3:11" x14ac:dyDescent="0.35">
      <c r="C121" t="s">
        <v>804</v>
      </c>
      <c r="D121" t="s">
        <v>473</v>
      </c>
      <c r="E121" s="33">
        <v>-16458954.739999998</v>
      </c>
      <c r="F121" s="39">
        <v>79.732401628729662</v>
      </c>
      <c r="G121" s="34">
        <v>-20642742.98</v>
      </c>
      <c r="H121" s="30">
        <v>-16458954.739999998</v>
      </c>
      <c r="I121" s="39">
        <v>79.732401628729662</v>
      </c>
      <c r="J121" s="30">
        <v>-20642742.98</v>
      </c>
      <c r="K121"/>
    </row>
    <row r="122" spans="3:11" x14ac:dyDescent="0.35">
      <c r="C122" t="s">
        <v>805</v>
      </c>
      <c r="D122" t="s">
        <v>1273</v>
      </c>
      <c r="E122" s="33">
        <v>0</v>
      </c>
      <c r="F122" s="39">
        <v>0</v>
      </c>
      <c r="G122" s="34">
        <v>0</v>
      </c>
      <c r="H122" s="30">
        <v>0</v>
      </c>
      <c r="I122" s="39">
        <v>0</v>
      </c>
      <c r="J122" s="30">
        <v>0</v>
      </c>
      <c r="K122"/>
    </row>
    <row r="123" spans="3:11" x14ac:dyDescent="0.35">
      <c r="C123" t="s">
        <v>806</v>
      </c>
      <c r="D123" t="s">
        <v>1274</v>
      </c>
      <c r="E123" s="33">
        <v>515781.79000000004</v>
      </c>
      <c r="F123" s="39">
        <v>81.910355082650284</v>
      </c>
      <c r="G123" s="34">
        <v>629690.57999999996</v>
      </c>
      <c r="H123" s="30">
        <v>515781.79000000004</v>
      </c>
      <c r="I123" s="39">
        <v>81.910355082650284</v>
      </c>
      <c r="J123" s="30">
        <v>629690.57999999996</v>
      </c>
      <c r="K123"/>
    </row>
    <row r="124" spans="3:11" x14ac:dyDescent="0.35">
      <c r="C124" t="s">
        <v>807</v>
      </c>
      <c r="D124" t="s">
        <v>1275</v>
      </c>
      <c r="E124" s="33">
        <v>220023.81000000003</v>
      </c>
      <c r="F124" s="39">
        <v>82.997560286675764</v>
      </c>
      <c r="G124" s="34">
        <v>265096.71999999997</v>
      </c>
      <c r="H124" s="30">
        <v>220023.81000000003</v>
      </c>
      <c r="I124" s="39">
        <v>82.997560286675764</v>
      </c>
      <c r="J124" s="30">
        <v>265096.71999999997</v>
      </c>
      <c r="K124"/>
    </row>
    <row r="125" spans="3:11" x14ac:dyDescent="0.35">
      <c r="C125" t="s">
        <v>1276</v>
      </c>
      <c r="D125" t="s">
        <v>1277</v>
      </c>
      <c r="E125" s="33">
        <v>0</v>
      </c>
      <c r="F125" s="39">
        <v>0</v>
      </c>
      <c r="G125" s="34">
        <v>0</v>
      </c>
      <c r="H125" s="30">
        <v>0</v>
      </c>
      <c r="I125" s="39">
        <v>0</v>
      </c>
      <c r="J125" s="30">
        <v>0</v>
      </c>
      <c r="K125"/>
    </row>
    <row r="126" spans="3:11" x14ac:dyDescent="0.35">
      <c r="C126" t="s">
        <v>1278</v>
      </c>
      <c r="D126" t="s">
        <v>1279</v>
      </c>
      <c r="E126" s="33">
        <v>735805.6</v>
      </c>
      <c r="F126" s="39">
        <v>82.232459043618519</v>
      </c>
      <c r="G126" s="34">
        <v>894787.29999999993</v>
      </c>
      <c r="H126" s="30">
        <v>735805.6</v>
      </c>
      <c r="I126" s="39">
        <v>82.232459043618519</v>
      </c>
      <c r="J126" s="30">
        <v>894787.29999999993</v>
      </c>
      <c r="K126"/>
    </row>
    <row r="127" spans="3:11" x14ac:dyDescent="0.35">
      <c r="C127" t="s">
        <v>808</v>
      </c>
      <c r="D127" t="s">
        <v>482</v>
      </c>
      <c r="E127" s="33">
        <v>-15723149.139999999</v>
      </c>
      <c r="F127" s="39">
        <v>79.61912308687134</v>
      </c>
      <c r="G127" s="34">
        <v>-19747955.68</v>
      </c>
      <c r="H127" s="30">
        <v>-15723149.139999999</v>
      </c>
      <c r="I127" s="39">
        <v>79.61912308687134</v>
      </c>
      <c r="J127" s="30">
        <v>-19747955.68</v>
      </c>
      <c r="K127"/>
    </row>
    <row r="128" spans="3:11" x14ac:dyDescent="0.35">
      <c r="C128" t="s">
        <v>809</v>
      </c>
      <c r="D128" t="s">
        <v>1281</v>
      </c>
      <c r="E128" s="33">
        <v>0</v>
      </c>
      <c r="F128" s="39">
        <v>0</v>
      </c>
      <c r="G128" s="34">
        <v>0</v>
      </c>
      <c r="H128" s="30">
        <v>0</v>
      </c>
      <c r="I128" s="39">
        <v>0</v>
      </c>
      <c r="J128" s="30">
        <v>0</v>
      </c>
      <c r="K128"/>
    </row>
    <row r="129" spans="3:11" x14ac:dyDescent="0.35">
      <c r="C129" t="s">
        <v>811</v>
      </c>
      <c r="D129" t="s">
        <v>1282</v>
      </c>
      <c r="E129" s="33">
        <v>0</v>
      </c>
      <c r="F129" s="39">
        <v>0</v>
      </c>
      <c r="G129" s="34">
        <v>0</v>
      </c>
      <c r="H129" s="30">
        <v>0</v>
      </c>
      <c r="I129" s="39">
        <v>0</v>
      </c>
      <c r="J129" s="30">
        <v>0</v>
      </c>
      <c r="K129"/>
    </row>
    <row r="130" spans="3:11" x14ac:dyDescent="0.35">
      <c r="C130" t="s">
        <v>1283</v>
      </c>
      <c r="D130" t="s">
        <v>1284</v>
      </c>
      <c r="E130" s="33">
        <v>6628628.4500000002</v>
      </c>
      <c r="F130" s="39">
        <v>78.213581824231809</v>
      </c>
      <c r="G130" s="34">
        <v>8475035.0199999996</v>
      </c>
      <c r="H130" s="30">
        <v>6628628.4500000002</v>
      </c>
      <c r="I130" s="39">
        <v>78.213581824231809</v>
      </c>
      <c r="J130" s="30">
        <v>8475035.0199999996</v>
      </c>
      <c r="K130"/>
    </row>
    <row r="131" spans="3:11" x14ac:dyDescent="0.35">
      <c r="C131" t="s">
        <v>814</v>
      </c>
      <c r="D131" t="s">
        <v>1285</v>
      </c>
      <c r="E131" s="33">
        <v>2267136.83</v>
      </c>
      <c r="F131" s="39">
        <v>80.063347227093686</v>
      </c>
      <c r="G131" s="34">
        <v>2831678.8000000003</v>
      </c>
      <c r="H131" s="30">
        <v>2267136.83</v>
      </c>
      <c r="I131" s="39">
        <v>80.063347227093686</v>
      </c>
      <c r="J131" s="30">
        <v>2831678.8000000003</v>
      </c>
      <c r="K131"/>
    </row>
    <row r="132" spans="3:11" x14ac:dyDescent="0.35">
      <c r="C132" t="s">
        <v>815</v>
      </c>
      <c r="D132" t="s">
        <v>1286</v>
      </c>
      <c r="E132" s="33">
        <v>0</v>
      </c>
      <c r="F132" s="39">
        <v>0</v>
      </c>
      <c r="G132" s="34">
        <v>0</v>
      </c>
      <c r="H132" s="30">
        <v>0</v>
      </c>
      <c r="I132" s="39">
        <v>0</v>
      </c>
      <c r="J132" s="30">
        <v>0</v>
      </c>
      <c r="K132"/>
    </row>
    <row r="133" spans="3:11" x14ac:dyDescent="0.35">
      <c r="C133" t="s">
        <v>1287</v>
      </c>
      <c r="D133" t="s">
        <v>1324</v>
      </c>
      <c r="E133" s="33">
        <v>8895765.2800000012</v>
      </c>
      <c r="F133" s="39">
        <v>78.676841225649781</v>
      </c>
      <c r="G133" s="34">
        <v>11306713.82</v>
      </c>
      <c r="H133" s="30">
        <v>8895765.2800000012</v>
      </c>
      <c r="I133" s="39">
        <v>78.676841225649781</v>
      </c>
      <c r="J133" s="30">
        <v>11306713.82</v>
      </c>
      <c r="K133"/>
    </row>
    <row r="134" spans="3:11" x14ac:dyDescent="0.35">
      <c r="C134" t="s">
        <v>836</v>
      </c>
      <c r="D134" t="s">
        <v>1289</v>
      </c>
      <c r="E134" s="33">
        <v>0</v>
      </c>
      <c r="F134" s="39">
        <v>0</v>
      </c>
      <c r="G134" s="34">
        <v>0</v>
      </c>
      <c r="H134" s="30">
        <v>0</v>
      </c>
      <c r="I134" s="39">
        <v>0</v>
      </c>
      <c r="J134" s="30">
        <v>0</v>
      </c>
      <c r="K134"/>
    </row>
    <row r="135" spans="3:11" x14ac:dyDescent="0.35">
      <c r="C135" t="s">
        <v>837</v>
      </c>
      <c r="D135" t="s">
        <v>1290</v>
      </c>
      <c r="E135" s="33">
        <v>19190336.550000001</v>
      </c>
      <c r="F135" s="39">
        <v>0</v>
      </c>
      <c r="G135" s="34">
        <v>0</v>
      </c>
      <c r="H135" s="30">
        <v>19190336.550000001</v>
      </c>
      <c r="I135" s="39">
        <v>0</v>
      </c>
      <c r="J135" s="30">
        <v>0</v>
      </c>
      <c r="K135"/>
    </row>
    <row r="136" spans="3:11" x14ac:dyDescent="0.35">
      <c r="C136" t="s">
        <v>840</v>
      </c>
      <c r="D136" t="s">
        <v>1291</v>
      </c>
      <c r="E136" s="33">
        <v>0</v>
      </c>
      <c r="F136" s="39">
        <v>0</v>
      </c>
      <c r="G136" s="34">
        <v>0</v>
      </c>
      <c r="H136" s="30">
        <v>0</v>
      </c>
      <c r="I136" s="39">
        <v>0</v>
      </c>
      <c r="J136" s="30">
        <v>0</v>
      </c>
      <c r="K136"/>
    </row>
    <row r="137" spans="3:11" x14ac:dyDescent="0.35">
      <c r="C137" t="s">
        <v>841</v>
      </c>
      <c r="D137" t="s">
        <v>1292</v>
      </c>
      <c r="E137" s="33">
        <v>0</v>
      </c>
      <c r="F137" s="39">
        <v>0</v>
      </c>
      <c r="G137" s="34">
        <v>0</v>
      </c>
      <c r="H137" s="30">
        <v>0</v>
      </c>
      <c r="I137" s="39">
        <v>0</v>
      </c>
      <c r="J137" s="30">
        <v>0</v>
      </c>
      <c r="K137"/>
    </row>
    <row r="138" spans="3:11" x14ac:dyDescent="0.35">
      <c r="C138" t="s">
        <v>845</v>
      </c>
      <c r="D138" t="s">
        <v>1293</v>
      </c>
      <c r="E138" s="33">
        <v>0</v>
      </c>
      <c r="F138" s="39">
        <v>0</v>
      </c>
      <c r="G138" s="34">
        <v>0</v>
      </c>
      <c r="H138" s="30">
        <v>0</v>
      </c>
      <c r="I138" s="39">
        <v>0</v>
      </c>
      <c r="J138" s="30">
        <v>0</v>
      </c>
      <c r="K138"/>
    </row>
    <row r="139" spans="3:11" x14ac:dyDescent="0.35">
      <c r="C139" t="s">
        <v>846</v>
      </c>
      <c r="D139" t="s">
        <v>1294</v>
      </c>
      <c r="E139" s="33">
        <v>-6114680</v>
      </c>
      <c r="F139" s="39">
        <v>0</v>
      </c>
      <c r="G139" s="34">
        <v>0</v>
      </c>
      <c r="H139" s="30">
        <v>-6114680</v>
      </c>
      <c r="I139" s="39">
        <v>0</v>
      </c>
      <c r="J139" s="30">
        <v>0</v>
      </c>
      <c r="K139"/>
    </row>
    <row r="140" spans="3:11" x14ac:dyDescent="0.35">
      <c r="C140" t="s">
        <v>1325</v>
      </c>
      <c r="D140" t="s">
        <v>571</v>
      </c>
      <c r="E140" s="33">
        <v>0</v>
      </c>
      <c r="F140" s="39">
        <v>0</v>
      </c>
      <c r="G140" s="34">
        <v>0</v>
      </c>
      <c r="H140" s="30">
        <v>0</v>
      </c>
      <c r="I140" s="39">
        <v>0</v>
      </c>
      <c r="J140" s="30">
        <v>0</v>
      </c>
      <c r="K140"/>
    </row>
    <row r="141" spans="3:11" x14ac:dyDescent="0.35">
      <c r="C141" t="s">
        <v>1326</v>
      </c>
      <c r="D141" t="s">
        <v>579</v>
      </c>
      <c r="E141" s="33">
        <v>0</v>
      </c>
      <c r="F141" s="39">
        <v>0</v>
      </c>
      <c r="G141" s="34">
        <v>0</v>
      </c>
      <c r="H141" s="30">
        <v>0</v>
      </c>
      <c r="I141" s="39">
        <v>0</v>
      </c>
      <c r="J141" s="30">
        <v>0</v>
      </c>
      <c r="K141"/>
    </row>
    <row r="142" spans="3:11" x14ac:dyDescent="0.35">
      <c r="C142" t="s">
        <v>847</v>
      </c>
      <c r="D142" t="s">
        <v>1327</v>
      </c>
      <c r="E142" s="33">
        <v>-19190336.550000001</v>
      </c>
      <c r="F142" s="39">
        <v>0</v>
      </c>
      <c r="G142" s="34">
        <v>0</v>
      </c>
      <c r="H142" s="30">
        <v>-19190336.550000001</v>
      </c>
      <c r="I142" s="39">
        <v>0</v>
      </c>
      <c r="J142" s="30">
        <v>0</v>
      </c>
      <c r="K142"/>
    </row>
    <row r="143" spans="3:11" x14ac:dyDescent="0.35">
      <c r="C143" t="s">
        <v>1328</v>
      </c>
      <c r="D143" t="s">
        <v>573</v>
      </c>
      <c r="E143" s="33">
        <v>0</v>
      </c>
      <c r="F143" s="39">
        <v>0</v>
      </c>
      <c r="G143" s="34">
        <v>0</v>
      </c>
      <c r="H143" s="30">
        <v>0</v>
      </c>
      <c r="I143" s="39">
        <v>0</v>
      </c>
      <c r="J143" s="30">
        <v>0</v>
      </c>
      <c r="K143"/>
    </row>
    <row r="144" spans="3:11" x14ac:dyDescent="0.35">
      <c r="C144" t="s">
        <v>848</v>
      </c>
      <c r="D144" t="s">
        <v>564</v>
      </c>
      <c r="E144" s="33">
        <v>0</v>
      </c>
      <c r="F144" s="39">
        <v>0</v>
      </c>
      <c r="G144" s="34">
        <v>0</v>
      </c>
      <c r="H144" s="30">
        <v>0</v>
      </c>
      <c r="I144" s="39">
        <v>0</v>
      </c>
      <c r="J144" s="30">
        <v>0</v>
      </c>
      <c r="K144"/>
    </row>
    <row r="145" spans="3:11" x14ac:dyDescent="0.35">
      <c r="C145" t="s">
        <v>1295</v>
      </c>
      <c r="D145" t="s">
        <v>1296</v>
      </c>
      <c r="E145" s="33">
        <v>-6114680</v>
      </c>
      <c r="F145" s="39">
        <v>0</v>
      </c>
      <c r="G145" s="34">
        <v>0</v>
      </c>
      <c r="H145" s="30">
        <v>-6114680</v>
      </c>
      <c r="I145" s="39">
        <v>0</v>
      </c>
      <c r="J145" s="30">
        <v>0</v>
      </c>
      <c r="K145"/>
    </row>
    <row r="146" spans="3:11" x14ac:dyDescent="0.35">
      <c r="C146" t="s">
        <v>857</v>
      </c>
      <c r="D146" t="s">
        <v>1329</v>
      </c>
      <c r="E146" s="33">
        <v>2781085.28</v>
      </c>
      <c r="F146" s="39">
        <v>24.59676015749729</v>
      </c>
      <c r="G146" s="34">
        <v>11306713.82</v>
      </c>
      <c r="H146" s="30">
        <v>2781085.28</v>
      </c>
      <c r="I146" s="39">
        <v>24.59676015749729</v>
      </c>
      <c r="J146" s="30">
        <v>11306713.82</v>
      </c>
      <c r="K146"/>
    </row>
    <row r="147" spans="3:11" x14ac:dyDescent="0.35">
      <c r="C147" t="s">
        <v>382</v>
      </c>
      <c r="D147" t="s">
        <v>1330</v>
      </c>
      <c r="E147" s="33">
        <v>-12942063.859999999</v>
      </c>
      <c r="F147" s="39">
        <v>153.31942947077221</v>
      </c>
      <c r="G147" s="34">
        <v>-8441241.8599999994</v>
      </c>
      <c r="H147" s="30">
        <v>-12942063.859999999</v>
      </c>
      <c r="I147" s="39">
        <v>153.31942947077221</v>
      </c>
      <c r="J147" s="30">
        <v>-8441241.8599999994</v>
      </c>
      <c r="K147"/>
    </row>
    <row r="148" spans="3:11" x14ac:dyDescent="0.35">
      <c r="C148" t="s">
        <v>858</v>
      </c>
      <c r="D148" t="s">
        <v>587</v>
      </c>
      <c r="E148" s="33">
        <v>0</v>
      </c>
      <c r="F148" s="39">
        <v>0</v>
      </c>
      <c r="G148" s="34">
        <v>0</v>
      </c>
      <c r="H148" s="30">
        <v>0</v>
      </c>
      <c r="I148" s="39">
        <v>0</v>
      </c>
      <c r="J148" s="30">
        <v>0</v>
      </c>
      <c r="K148"/>
    </row>
    <row r="149" spans="3:11" x14ac:dyDescent="0.35">
      <c r="C149" t="s">
        <v>859</v>
      </c>
      <c r="D149" t="s">
        <v>589</v>
      </c>
      <c r="E149" s="33">
        <v>0</v>
      </c>
      <c r="F149" s="39">
        <v>0</v>
      </c>
      <c r="G149" s="34">
        <v>0</v>
      </c>
      <c r="H149" s="30">
        <v>0</v>
      </c>
      <c r="I149" s="39">
        <v>0</v>
      </c>
      <c r="J149" s="30">
        <v>0</v>
      </c>
      <c r="K149"/>
    </row>
    <row r="150" spans="3:11" x14ac:dyDescent="0.35">
      <c r="C150" t="s">
        <v>860</v>
      </c>
      <c r="D150" t="s">
        <v>591</v>
      </c>
      <c r="E150" s="33">
        <v>216861.36000000002</v>
      </c>
      <c r="F150" s="39">
        <v>82.007833843172108</v>
      </c>
      <c r="G150" s="34">
        <v>264439.81</v>
      </c>
      <c r="H150" s="30">
        <v>216861.36000000002</v>
      </c>
      <c r="I150" s="39">
        <v>82.007833843172108</v>
      </c>
      <c r="J150" s="30">
        <v>264439.81</v>
      </c>
      <c r="K150"/>
    </row>
    <row r="151" spans="3:11" x14ac:dyDescent="0.35">
      <c r="C151" t="s">
        <v>1298</v>
      </c>
      <c r="D151" t="s">
        <v>1299</v>
      </c>
      <c r="E151" s="33">
        <v>568421.09</v>
      </c>
      <c r="F151" s="39">
        <v>81.318454859045175</v>
      </c>
      <c r="G151" s="34">
        <v>699006.26</v>
      </c>
      <c r="H151" s="30">
        <v>568421.09</v>
      </c>
      <c r="I151" s="39">
        <v>81.318454859045175</v>
      </c>
      <c r="J151" s="30">
        <v>699006.26</v>
      </c>
      <c r="K151"/>
    </row>
    <row r="152" spans="3:11" x14ac:dyDescent="0.35">
      <c r="C152" t="s">
        <v>861</v>
      </c>
      <c r="D152" t="s">
        <v>593</v>
      </c>
      <c r="E152" s="33">
        <v>50041.049999999996</v>
      </c>
      <c r="F152" s="39">
        <v>78.210208499914671</v>
      </c>
      <c r="G152" s="34">
        <v>63982.759999999995</v>
      </c>
      <c r="H152" s="30">
        <v>50041.049999999996</v>
      </c>
      <c r="I152" s="39">
        <v>78.210208499914671</v>
      </c>
      <c r="J152" s="30">
        <v>63982.759999999995</v>
      </c>
      <c r="K152"/>
    </row>
    <row r="153" spans="3:11" x14ac:dyDescent="0.35">
      <c r="C153" t="s">
        <v>1300</v>
      </c>
      <c r="D153" t="s">
        <v>1301</v>
      </c>
      <c r="E153" s="33">
        <v>169541.74</v>
      </c>
      <c r="F153" s="39">
        <v>81.878468081851153</v>
      </c>
      <c r="G153" s="34">
        <v>207065.11000000002</v>
      </c>
      <c r="H153" s="30">
        <v>169541.74</v>
      </c>
      <c r="I153" s="39">
        <v>81.878468081851153</v>
      </c>
      <c r="J153" s="30">
        <v>207065.11000000002</v>
      </c>
      <c r="K153"/>
    </row>
    <row r="154" spans="3:11" x14ac:dyDescent="0.35">
      <c r="C154" t="s">
        <v>862</v>
      </c>
      <c r="D154" t="s">
        <v>595</v>
      </c>
      <c r="E154" s="33">
        <v>0</v>
      </c>
      <c r="F154" s="39">
        <v>0</v>
      </c>
      <c r="G154" s="34">
        <v>0</v>
      </c>
      <c r="H154" s="30">
        <v>0</v>
      </c>
      <c r="I154" s="39">
        <v>0</v>
      </c>
      <c r="J154" s="30">
        <v>0</v>
      </c>
      <c r="K154"/>
    </row>
    <row r="155" spans="3:11" x14ac:dyDescent="0.35">
      <c r="C155" t="s">
        <v>863</v>
      </c>
      <c r="D155" t="s">
        <v>1302</v>
      </c>
      <c r="E155" s="33">
        <v>11659.5</v>
      </c>
      <c r="F155" s="39">
        <v>95.581267235697439</v>
      </c>
      <c r="G155" s="34">
        <v>12198.52</v>
      </c>
      <c r="H155" s="30">
        <v>11659.5</v>
      </c>
      <c r="I155" s="39">
        <v>95.581267235697439</v>
      </c>
      <c r="J155" s="30">
        <v>12198.52</v>
      </c>
      <c r="K155"/>
    </row>
    <row r="156" spans="3:11" x14ac:dyDescent="0.35">
      <c r="C156" t="s">
        <v>1303</v>
      </c>
      <c r="D156" t="s">
        <v>1304</v>
      </c>
      <c r="E156" s="33">
        <v>339505.17</v>
      </c>
      <c r="F156" s="39">
        <v>79.077573568973918</v>
      </c>
      <c r="G156" s="34">
        <v>429331.8</v>
      </c>
      <c r="H156" s="30">
        <v>339505.17</v>
      </c>
      <c r="I156" s="39">
        <v>79.077573568973918</v>
      </c>
      <c r="J156" s="30">
        <v>429331.8</v>
      </c>
      <c r="K156"/>
    </row>
    <row r="157" spans="3:11" x14ac:dyDescent="0.35">
      <c r="C157" t="s">
        <v>864</v>
      </c>
      <c r="D157" t="s">
        <v>599</v>
      </c>
      <c r="E157" s="33">
        <v>1356029.9100000001</v>
      </c>
      <c r="F157" s="39">
        <v>80.907534715517798</v>
      </c>
      <c r="G157" s="34">
        <v>1676024.26</v>
      </c>
      <c r="H157" s="30">
        <v>1356029.9100000001</v>
      </c>
      <c r="I157" s="39">
        <v>80.907534715517798</v>
      </c>
      <c r="J157" s="30">
        <v>1676024.26</v>
      </c>
      <c r="K157"/>
    </row>
    <row r="158" spans="3:11" x14ac:dyDescent="0.35">
      <c r="C158" t="s">
        <v>865</v>
      </c>
      <c r="D158" t="s">
        <v>602</v>
      </c>
      <c r="E158" s="33">
        <v>0</v>
      </c>
      <c r="F158" s="39">
        <v>0</v>
      </c>
      <c r="G158" s="34">
        <v>0</v>
      </c>
      <c r="H158" s="30">
        <v>0</v>
      </c>
      <c r="I158" s="39">
        <v>0</v>
      </c>
      <c r="J158" s="30">
        <v>0</v>
      </c>
      <c r="K158"/>
    </row>
    <row r="159" spans="3:11" x14ac:dyDescent="0.35">
      <c r="C159" t="s">
        <v>866</v>
      </c>
      <c r="D159" t="s">
        <v>604</v>
      </c>
      <c r="E159" s="33">
        <v>1200114.79</v>
      </c>
      <c r="F159" s="39">
        <v>88.704158712512509</v>
      </c>
      <c r="G159" s="34">
        <v>1352940.84</v>
      </c>
      <c r="H159" s="30">
        <v>1200114.79</v>
      </c>
      <c r="I159" s="39">
        <v>88.704158712512509</v>
      </c>
      <c r="J159" s="30">
        <v>1352940.84</v>
      </c>
      <c r="K159"/>
    </row>
    <row r="160" spans="3:11" x14ac:dyDescent="0.35">
      <c r="C160" t="s">
        <v>867</v>
      </c>
      <c r="D160" t="s">
        <v>606</v>
      </c>
      <c r="E160" s="33">
        <v>3740165.5200000005</v>
      </c>
      <c r="F160" s="39">
        <v>88.201932415515245</v>
      </c>
      <c r="G160" s="34">
        <v>4240457.57</v>
      </c>
      <c r="H160" s="30">
        <v>3740165.5200000005</v>
      </c>
      <c r="I160" s="39">
        <v>88.201932415515245</v>
      </c>
      <c r="J160" s="30">
        <v>4240457.57</v>
      </c>
      <c r="K160"/>
    </row>
    <row r="161" spans="3:11" x14ac:dyDescent="0.35">
      <c r="C161" t="s">
        <v>868</v>
      </c>
      <c r="D161" t="s">
        <v>608</v>
      </c>
      <c r="E161" s="33">
        <v>0</v>
      </c>
      <c r="F161" s="39">
        <v>0</v>
      </c>
      <c r="G161" s="34">
        <v>0</v>
      </c>
      <c r="H161" s="30">
        <v>0</v>
      </c>
      <c r="I161" s="39">
        <v>0</v>
      </c>
      <c r="J161" s="30">
        <v>0</v>
      </c>
      <c r="K161"/>
    </row>
    <row r="162" spans="3:11" x14ac:dyDescent="0.35">
      <c r="C162" t="s">
        <v>869</v>
      </c>
      <c r="D162" t="s">
        <v>610</v>
      </c>
      <c r="E162" s="33">
        <v>79044.5</v>
      </c>
      <c r="F162" s="39">
        <v>90.974097107018082</v>
      </c>
      <c r="G162" s="34">
        <v>86886.819999999992</v>
      </c>
      <c r="H162" s="30">
        <v>79044.5</v>
      </c>
      <c r="I162" s="39">
        <v>90.974097107018082</v>
      </c>
      <c r="J162" s="30">
        <v>86886.819999999992</v>
      </c>
      <c r="K162"/>
    </row>
    <row r="163" spans="3:11" x14ac:dyDescent="0.35">
      <c r="C163" t="s">
        <v>870</v>
      </c>
      <c r="D163" t="s">
        <v>612</v>
      </c>
      <c r="E163" s="33">
        <v>395222.42</v>
      </c>
      <c r="F163" s="39">
        <v>88.344919414757939</v>
      </c>
      <c r="G163" s="34">
        <v>447362.93</v>
      </c>
      <c r="H163" s="30">
        <v>395222.42</v>
      </c>
      <c r="I163" s="39">
        <v>88.344919414757939</v>
      </c>
      <c r="J163" s="30">
        <v>447362.93</v>
      </c>
      <c r="K163"/>
    </row>
    <row r="164" spans="3:11" x14ac:dyDescent="0.35">
      <c r="C164" t="s">
        <v>871</v>
      </c>
      <c r="D164" t="s">
        <v>614</v>
      </c>
      <c r="E164" s="33">
        <v>59283.42</v>
      </c>
      <c r="F164" s="39">
        <v>86.416964035824222</v>
      </c>
      <c r="G164" s="34">
        <v>68601.600000000006</v>
      </c>
      <c r="H164" s="30">
        <v>59283.42</v>
      </c>
      <c r="I164" s="39">
        <v>86.416964035824222</v>
      </c>
      <c r="J164" s="30">
        <v>68601.600000000006</v>
      </c>
      <c r="K164"/>
    </row>
    <row r="165" spans="3:11" x14ac:dyDescent="0.35">
      <c r="C165" t="s">
        <v>872</v>
      </c>
      <c r="D165" t="s">
        <v>616</v>
      </c>
      <c r="E165" s="33">
        <v>395.2</v>
      </c>
      <c r="F165" s="39">
        <v>90.259221194472985</v>
      </c>
      <c r="G165" s="34">
        <v>437.85</v>
      </c>
      <c r="H165" s="30">
        <v>395.2</v>
      </c>
      <c r="I165" s="39">
        <v>90.259221194472985</v>
      </c>
      <c r="J165" s="30">
        <v>437.85</v>
      </c>
      <c r="K165"/>
    </row>
    <row r="166" spans="3:11" x14ac:dyDescent="0.35">
      <c r="C166" t="s">
        <v>873</v>
      </c>
      <c r="D166" t="s">
        <v>618</v>
      </c>
      <c r="E166" s="33">
        <v>395.2</v>
      </c>
      <c r="F166" s="39">
        <v>92.020397233799798</v>
      </c>
      <c r="G166" s="34">
        <v>429.46999999999997</v>
      </c>
      <c r="H166" s="30">
        <v>395.2</v>
      </c>
      <c r="I166" s="39">
        <v>92.020397233799798</v>
      </c>
      <c r="J166" s="30">
        <v>429.46999999999997</v>
      </c>
      <c r="K166"/>
    </row>
    <row r="167" spans="3:11" x14ac:dyDescent="0.35">
      <c r="C167" t="s">
        <v>874</v>
      </c>
      <c r="D167" t="s">
        <v>620</v>
      </c>
      <c r="E167" s="33">
        <v>79044.5</v>
      </c>
      <c r="F167" s="39">
        <v>87.505464628782178</v>
      </c>
      <c r="G167" s="34">
        <v>90330.930000000008</v>
      </c>
      <c r="H167" s="30">
        <v>79044.5</v>
      </c>
      <c r="I167" s="39">
        <v>87.505464628782178</v>
      </c>
      <c r="J167" s="30">
        <v>90330.930000000008</v>
      </c>
      <c r="K167"/>
    </row>
    <row r="168" spans="3:11" x14ac:dyDescent="0.35">
      <c r="C168" t="s">
        <v>876</v>
      </c>
      <c r="D168" t="s">
        <v>624</v>
      </c>
      <c r="E168" s="33">
        <v>5553665.5499999998</v>
      </c>
      <c r="F168" s="39">
        <v>88.329407116640311</v>
      </c>
      <c r="G168" s="34">
        <v>6287448.0099999998</v>
      </c>
      <c r="H168" s="30">
        <v>5553665.5499999998</v>
      </c>
      <c r="I168" s="39">
        <v>88.329407116640311</v>
      </c>
      <c r="J168" s="30">
        <v>6287448.0099999998</v>
      </c>
      <c r="K168"/>
    </row>
    <row r="169" spans="3:11" x14ac:dyDescent="0.35">
      <c r="C169" t="s">
        <v>883</v>
      </c>
      <c r="D169" t="s">
        <v>640</v>
      </c>
      <c r="E169" s="33">
        <v>0</v>
      </c>
      <c r="F169" s="39">
        <v>0</v>
      </c>
      <c r="G169" s="34">
        <v>0</v>
      </c>
      <c r="H169" s="30">
        <v>0</v>
      </c>
      <c r="I169" s="39">
        <v>0</v>
      </c>
      <c r="J169" s="30">
        <v>0</v>
      </c>
      <c r="K169"/>
    </row>
    <row r="170" spans="3:11" x14ac:dyDescent="0.35">
      <c r="C170" t="s">
        <v>884</v>
      </c>
      <c r="D170" t="s">
        <v>642</v>
      </c>
      <c r="E170" s="33">
        <v>52940.19</v>
      </c>
      <c r="F170" s="39">
        <v>77.999101849606376</v>
      </c>
      <c r="G170" s="34">
        <v>67872.819999999992</v>
      </c>
      <c r="H170" s="30">
        <v>52940.19</v>
      </c>
      <c r="I170" s="39">
        <v>77.999101849606376</v>
      </c>
      <c r="J170" s="30">
        <v>67872.819999999992</v>
      </c>
      <c r="K170"/>
    </row>
    <row r="171" spans="3:11" x14ac:dyDescent="0.35">
      <c r="C171" t="s">
        <v>885</v>
      </c>
      <c r="D171" t="s">
        <v>644</v>
      </c>
      <c r="E171" s="33">
        <v>54772.19</v>
      </c>
      <c r="F171" s="39">
        <v>78.974571262508789</v>
      </c>
      <c r="G171" s="34">
        <v>69354.210000000006</v>
      </c>
      <c r="H171" s="30">
        <v>54772.19</v>
      </c>
      <c r="I171" s="39">
        <v>78.974571262508789</v>
      </c>
      <c r="J171" s="30">
        <v>69354.210000000006</v>
      </c>
      <c r="K171"/>
    </row>
    <row r="172" spans="3:11" x14ac:dyDescent="0.35">
      <c r="C172" t="s">
        <v>886</v>
      </c>
      <c r="D172" t="s">
        <v>646</v>
      </c>
      <c r="E172" s="33">
        <v>0</v>
      </c>
      <c r="F172" s="39">
        <v>0</v>
      </c>
      <c r="G172" s="34">
        <v>0</v>
      </c>
      <c r="H172" s="30">
        <v>0</v>
      </c>
      <c r="I172" s="39">
        <v>0</v>
      </c>
      <c r="J172" s="30">
        <v>0</v>
      </c>
      <c r="K172"/>
    </row>
    <row r="173" spans="3:11" x14ac:dyDescent="0.35">
      <c r="C173" t="s">
        <v>887</v>
      </c>
      <c r="D173" t="s">
        <v>648</v>
      </c>
      <c r="E173" s="33">
        <v>107712.38</v>
      </c>
      <c r="F173" s="39">
        <v>78.492101738265418</v>
      </c>
      <c r="G173" s="34">
        <v>137227.03</v>
      </c>
      <c r="H173" s="30">
        <v>107712.38</v>
      </c>
      <c r="I173" s="39">
        <v>78.492101738265418</v>
      </c>
      <c r="J173" s="30">
        <v>137227.03</v>
      </c>
      <c r="K173"/>
    </row>
    <row r="174" spans="3:11" x14ac:dyDescent="0.35">
      <c r="C174" t="s">
        <v>888</v>
      </c>
      <c r="D174" t="s">
        <v>651</v>
      </c>
      <c r="E174" s="33">
        <v>0</v>
      </c>
      <c r="F174" s="39">
        <v>0</v>
      </c>
      <c r="G174" s="34">
        <v>0</v>
      </c>
      <c r="H174" s="30">
        <v>0</v>
      </c>
      <c r="I174" s="39">
        <v>0</v>
      </c>
      <c r="J174" s="30">
        <v>0</v>
      </c>
      <c r="K174"/>
    </row>
    <row r="175" spans="3:11" x14ac:dyDescent="0.35">
      <c r="C175" t="s">
        <v>889</v>
      </c>
      <c r="D175" t="s">
        <v>653</v>
      </c>
      <c r="E175" s="33">
        <v>21735.21</v>
      </c>
      <c r="F175" s="39">
        <v>78.223348445211244</v>
      </c>
      <c r="G175" s="34">
        <v>27786.09</v>
      </c>
      <c r="H175" s="30">
        <v>21735.21</v>
      </c>
      <c r="I175" s="39">
        <v>78.223348445211244</v>
      </c>
      <c r="J175" s="30">
        <v>27786.09</v>
      </c>
      <c r="K175"/>
    </row>
    <row r="176" spans="3:11" x14ac:dyDescent="0.35">
      <c r="C176" t="s">
        <v>890</v>
      </c>
      <c r="D176" t="s">
        <v>655</v>
      </c>
      <c r="E176" s="33">
        <v>53873.19</v>
      </c>
      <c r="F176" s="39">
        <v>83.745322345992435</v>
      </c>
      <c r="G176" s="34">
        <v>64329.789999999994</v>
      </c>
      <c r="H176" s="30">
        <v>53873.19</v>
      </c>
      <c r="I176" s="39">
        <v>83.745322345992435</v>
      </c>
      <c r="J176" s="30">
        <v>64329.789999999994</v>
      </c>
      <c r="K176"/>
    </row>
    <row r="177" spans="3:11" x14ac:dyDescent="0.35">
      <c r="C177" t="s">
        <v>891</v>
      </c>
      <c r="D177" t="s">
        <v>633</v>
      </c>
      <c r="E177" s="33">
        <v>54659.19</v>
      </c>
      <c r="F177" s="39">
        <v>87.289747327091163</v>
      </c>
      <c r="G177" s="34">
        <v>62618.11</v>
      </c>
      <c r="H177" s="30">
        <v>54659.19</v>
      </c>
      <c r="I177" s="39">
        <v>87.289747327091163</v>
      </c>
      <c r="J177" s="30">
        <v>62618.11</v>
      </c>
      <c r="K177"/>
    </row>
    <row r="178" spans="3:11" x14ac:dyDescent="0.35">
      <c r="C178" t="s">
        <v>892</v>
      </c>
      <c r="D178" t="s">
        <v>657</v>
      </c>
      <c r="E178" s="33">
        <v>130267.59</v>
      </c>
      <c r="F178" s="39">
        <v>84.18808950767702</v>
      </c>
      <c r="G178" s="34">
        <v>154733.99</v>
      </c>
      <c r="H178" s="30">
        <v>130267.59</v>
      </c>
      <c r="I178" s="39">
        <v>84.18808950767702</v>
      </c>
      <c r="J178" s="30">
        <v>154733.99</v>
      </c>
      <c r="K178"/>
    </row>
    <row r="179" spans="3:11" x14ac:dyDescent="0.35">
      <c r="C179" t="s">
        <v>893</v>
      </c>
      <c r="D179" t="s">
        <v>660</v>
      </c>
      <c r="E179" s="33">
        <v>0</v>
      </c>
      <c r="F179" s="39">
        <v>0</v>
      </c>
      <c r="G179" s="34">
        <v>0</v>
      </c>
      <c r="H179" s="30">
        <v>0</v>
      </c>
      <c r="I179" s="39">
        <v>0</v>
      </c>
      <c r="J179" s="30">
        <v>0</v>
      </c>
      <c r="K179"/>
    </row>
    <row r="180" spans="3:11" x14ac:dyDescent="0.35">
      <c r="C180" t="s">
        <v>894</v>
      </c>
      <c r="D180" t="s">
        <v>662</v>
      </c>
      <c r="E180" s="33">
        <v>2178.31</v>
      </c>
      <c r="F180" s="39">
        <v>80.020792159225323</v>
      </c>
      <c r="G180" s="34">
        <v>2722.1800000000003</v>
      </c>
      <c r="H180" s="30">
        <v>2178.31</v>
      </c>
      <c r="I180" s="39">
        <v>80.020792159225323</v>
      </c>
      <c r="J180" s="30">
        <v>2722.1800000000003</v>
      </c>
      <c r="K180"/>
    </row>
    <row r="181" spans="3:11" x14ac:dyDescent="0.35">
      <c r="C181" t="s">
        <v>895</v>
      </c>
      <c r="D181" t="s">
        <v>664</v>
      </c>
      <c r="E181" s="33">
        <v>64465.850000000006</v>
      </c>
      <c r="F181" s="39">
        <v>80.704893144574982</v>
      </c>
      <c r="G181" s="34">
        <v>79878.489999999991</v>
      </c>
      <c r="H181" s="30">
        <v>64465.850000000006</v>
      </c>
      <c r="I181" s="39">
        <v>80.704893144574982</v>
      </c>
      <c r="J181" s="30">
        <v>79878.489999999991</v>
      </c>
      <c r="K181"/>
    </row>
    <row r="182" spans="3:11" x14ac:dyDescent="0.35">
      <c r="C182" t="s">
        <v>896</v>
      </c>
      <c r="D182" t="s">
        <v>666</v>
      </c>
      <c r="E182" s="33">
        <v>10952.66</v>
      </c>
      <c r="F182" s="39">
        <v>78.486798072058463</v>
      </c>
      <c r="G182" s="34">
        <v>13954.78</v>
      </c>
      <c r="H182" s="30">
        <v>10952.66</v>
      </c>
      <c r="I182" s="39">
        <v>78.486798072058463</v>
      </c>
      <c r="J182" s="30">
        <v>13954.78</v>
      </c>
      <c r="K182"/>
    </row>
    <row r="183" spans="3:11" x14ac:dyDescent="0.35">
      <c r="C183" t="s">
        <v>897</v>
      </c>
      <c r="D183" t="s">
        <v>668</v>
      </c>
      <c r="E183" s="33">
        <v>77596.820000000007</v>
      </c>
      <c r="F183" s="39">
        <v>80.365033770750387</v>
      </c>
      <c r="G183" s="34">
        <v>96555.450000000012</v>
      </c>
      <c r="H183" s="30">
        <v>77596.820000000007</v>
      </c>
      <c r="I183" s="39">
        <v>80.365033770750387</v>
      </c>
      <c r="J183" s="30">
        <v>96555.450000000012</v>
      </c>
      <c r="K183"/>
    </row>
    <row r="184" spans="3:11" x14ac:dyDescent="0.35">
      <c r="C184" t="s">
        <v>898</v>
      </c>
      <c r="D184" t="s">
        <v>671</v>
      </c>
      <c r="E184" s="33">
        <v>0</v>
      </c>
      <c r="F184" s="39">
        <v>0</v>
      </c>
      <c r="G184" s="34">
        <v>0</v>
      </c>
      <c r="H184" s="30">
        <v>0</v>
      </c>
      <c r="I184" s="39">
        <v>0</v>
      </c>
      <c r="J184" s="30">
        <v>0</v>
      </c>
      <c r="K184"/>
    </row>
    <row r="185" spans="3:11" x14ac:dyDescent="0.35">
      <c r="C185" t="s">
        <v>899</v>
      </c>
      <c r="D185" t="s">
        <v>673</v>
      </c>
      <c r="E185" s="33">
        <v>0</v>
      </c>
      <c r="F185" s="39">
        <v>0</v>
      </c>
      <c r="G185" s="34">
        <v>0</v>
      </c>
      <c r="H185" s="30">
        <v>0</v>
      </c>
      <c r="I185" s="39">
        <v>0</v>
      </c>
      <c r="J185" s="30">
        <v>0</v>
      </c>
      <c r="K185"/>
    </row>
    <row r="186" spans="3:11" x14ac:dyDescent="0.35">
      <c r="C186" t="s">
        <v>900</v>
      </c>
      <c r="D186" t="s">
        <v>675</v>
      </c>
      <c r="E186" s="33">
        <v>0</v>
      </c>
      <c r="F186" s="39">
        <v>0</v>
      </c>
      <c r="G186" s="34">
        <v>0</v>
      </c>
      <c r="H186" s="30">
        <v>0</v>
      </c>
      <c r="I186" s="39">
        <v>0</v>
      </c>
      <c r="J186" s="30">
        <v>0</v>
      </c>
      <c r="K186"/>
    </row>
    <row r="187" spans="3:11" x14ac:dyDescent="0.35">
      <c r="C187" t="s">
        <v>901</v>
      </c>
      <c r="D187" t="s">
        <v>677</v>
      </c>
      <c r="E187" s="33">
        <v>0</v>
      </c>
      <c r="F187" s="39">
        <v>0</v>
      </c>
      <c r="G187" s="34">
        <v>0</v>
      </c>
      <c r="H187" s="30">
        <v>0</v>
      </c>
      <c r="I187" s="39">
        <v>0</v>
      </c>
      <c r="J187" s="30">
        <v>0</v>
      </c>
      <c r="K187"/>
    </row>
    <row r="188" spans="3:11" x14ac:dyDescent="0.35">
      <c r="C188" t="s">
        <v>902</v>
      </c>
      <c r="D188" t="s">
        <v>679</v>
      </c>
      <c r="E188" s="33">
        <v>0</v>
      </c>
      <c r="F188" s="39">
        <v>0</v>
      </c>
      <c r="G188" s="34">
        <v>0</v>
      </c>
      <c r="H188" s="30">
        <v>0</v>
      </c>
      <c r="I188" s="39">
        <v>0</v>
      </c>
      <c r="J188" s="30">
        <v>0</v>
      </c>
      <c r="K188"/>
    </row>
    <row r="189" spans="3:11" x14ac:dyDescent="0.35">
      <c r="C189" t="s">
        <v>903</v>
      </c>
      <c r="D189" t="s">
        <v>682</v>
      </c>
      <c r="E189" s="33">
        <v>0</v>
      </c>
      <c r="F189" s="39">
        <v>0</v>
      </c>
      <c r="G189" s="34">
        <v>0</v>
      </c>
      <c r="H189" s="30">
        <v>0</v>
      </c>
      <c r="I189" s="39">
        <v>0</v>
      </c>
      <c r="J189" s="30">
        <v>0</v>
      </c>
      <c r="K189"/>
    </row>
    <row r="190" spans="3:11" x14ac:dyDescent="0.35">
      <c r="C190" t="s">
        <v>904</v>
      </c>
      <c r="D190" t="s">
        <v>684</v>
      </c>
      <c r="E190" s="33">
        <v>0</v>
      </c>
      <c r="F190" s="39">
        <v>0</v>
      </c>
      <c r="G190" s="34">
        <v>0</v>
      </c>
      <c r="H190" s="30">
        <v>0</v>
      </c>
      <c r="I190" s="39">
        <v>0</v>
      </c>
      <c r="J190" s="30">
        <v>0</v>
      </c>
      <c r="K190"/>
    </row>
    <row r="191" spans="3:11" x14ac:dyDescent="0.35">
      <c r="C191" t="s">
        <v>905</v>
      </c>
      <c r="D191" t="s">
        <v>686</v>
      </c>
      <c r="E191" s="33">
        <v>0</v>
      </c>
      <c r="F191" s="39">
        <v>0</v>
      </c>
      <c r="G191" s="34">
        <v>0</v>
      </c>
      <c r="H191" s="30">
        <v>0</v>
      </c>
      <c r="I191" s="39">
        <v>0</v>
      </c>
      <c r="J191" s="30">
        <v>0</v>
      </c>
      <c r="K191"/>
    </row>
    <row r="192" spans="3:11" x14ac:dyDescent="0.35">
      <c r="C192" t="s">
        <v>906</v>
      </c>
      <c r="D192" t="s">
        <v>688</v>
      </c>
      <c r="E192" s="33">
        <v>0</v>
      </c>
      <c r="F192" s="39">
        <v>0</v>
      </c>
      <c r="G192" s="34">
        <v>0</v>
      </c>
      <c r="H192" s="30">
        <v>0</v>
      </c>
      <c r="I192" s="39">
        <v>0</v>
      </c>
      <c r="J192" s="30">
        <v>0</v>
      </c>
      <c r="K192"/>
    </row>
    <row r="193" spans="3:11" x14ac:dyDescent="0.35">
      <c r="C193" t="s">
        <v>907</v>
      </c>
      <c r="D193" t="s">
        <v>690</v>
      </c>
      <c r="E193" s="33">
        <v>0</v>
      </c>
      <c r="F193" s="39">
        <v>0</v>
      </c>
      <c r="G193" s="34">
        <v>0</v>
      </c>
      <c r="H193" s="30">
        <v>0</v>
      </c>
      <c r="I193" s="39">
        <v>0</v>
      </c>
      <c r="J193" s="30">
        <v>0</v>
      </c>
      <c r="K193"/>
    </row>
    <row r="194" spans="3:11" x14ac:dyDescent="0.35">
      <c r="C194" t="s">
        <v>908</v>
      </c>
      <c r="D194" t="s">
        <v>692</v>
      </c>
      <c r="E194" s="33">
        <v>0</v>
      </c>
      <c r="F194" s="39">
        <v>0</v>
      </c>
      <c r="G194" s="34">
        <v>0</v>
      </c>
      <c r="H194" s="30">
        <v>0</v>
      </c>
      <c r="I194" s="39">
        <v>0</v>
      </c>
      <c r="J194" s="30">
        <v>0</v>
      </c>
      <c r="K194"/>
    </row>
    <row r="195" spans="3:11" x14ac:dyDescent="0.35">
      <c r="C195" t="s">
        <v>909</v>
      </c>
      <c r="D195" t="s">
        <v>694</v>
      </c>
      <c r="E195" s="33">
        <v>0</v>
      </c>
      <c r="F195" s="39">
        <v>0</v>
      </c>
      <c r="G195" s="34">
        <v>0</v>
      </c>
      <c r="H195" s="30">
        <v>0</v>
      </c>
      <c r="I195" s="39">
        <v>0</v>
      </c>
      <c r="J195" s="30">
        <v>0</v>
      </c>
      <c r="K195"/>
    </row>
    <row r="196" spans="3:11" x14ac:dyDescent="0.35">
      <c r="C196" t="s">
        <v>910</v>
      </c>
      <c r="D196" t="s">
        <v>697</v>
      </c>
      <c r="E196" s="33">
        <v>7225272.2499999991</v>
      </c>
      <c r="F196" s="39">
        <v>86.509602382438061</v>
      </c>
      <c r="G196" s="34">
        <v>8351988.7400000002</v>
      </c>
      <c r="H196" s="30">
        <v>7225272.2499999991</v>
      </c>
      <c r="I196" s="39">
        <v>86.509602382438061</v>
      </c>
      <c r="J196" s="30">
        <v>8351988.7400000002</v>
      </c>
      <c r="K196"/>
    </row>
    <row r="197" spans="3:11" x14ac:dyDescent="0.35">
      <c r="C197" t="s">
        <v>911</v>
      </c>
      <c r="D197" t="s">
        <v>700</v>
      </c>
      <c r="E197" s="33">
        <v>-5716791.6099999994</v>
      </c>
      <c r="F197" s="39">
        <v>6405.144839754621</v>
      </c>
      <c r="G197" s="34">
        <v>-89253.119999999995</v>
      </c>
      <c r="H197" s="30">
        <v>-5716791.6099999994</v>
      </c>
      <c r="I197" s="39">
        <v>6405.144839754621</v>
      </c>
      <c r="J197" s="30">
        <v>-89253.119999999995</v>
      </c>
      <c r="K197"/>
    </row>
    <row r="198" spans="3:11" x14ac:dyDescent="0.35">
      <c r="C198" t="s">
        <v>912</v>
      </c>
      <c r="D198" t="s">
        <v>703</v>
      </c>
      <c r="E198" s="33">
        <v>0</v>
      </c>
      <c r="F198" s="39">
        <v>0</v>
      </c>
      <c r="G198" s="34">
        <v>0</v>
      </c>
      <c r="H198" s="30">
        <v>0</v>
      </c>
      <c r="I198" s="39">
        <v>0</v>
      </c>
      <c r="J198" s="30">
        <v>0</v>
      </c>
      <c r="K198"/>
    </row>
    <row r="199" spans="3:11" x14ac:dyDescent="0.35">
      <c r="C199" t="s">
        <v>913</v>
      </c>
      <c r="D199" t="s">
        <v>705</v>
      </c>
      <c r="E199" s="33">
        <v>0</v>
      </c>
      <c r="F199" s="39">
        <v>0</v>
      </c>
      <c r="G199" s="34">
        <v>0</v>
      </c>
      <c r="H199" s="30">
        <v>0</v>
      </c>
      <c r="I199" s="39">
        <v>0</v>
      </c>
      <c r="J199" s="30">
        <v>0</v>
      </c>
      <c r="K199"/>
    </row>
    <row r="200" spans="3:11" x14ac:dyDescent="0.35">
      <c r="C200" t="s">
        <v>383</v>
      </c>
      <c r="D200" t="s">
        <v>707</v>
      </c>
      <c r="E200" s="33">
        <v>0</v>
      </c>
      <c r="F200" s="39">
        <v>0</v>
      </c>
      <c r="G200" s="34">
        <v>0</v>
      </c>
      <c r="H200" s="30">
        <v>0</v>
      </c>
      <c r="I200" s="39">
        <v>0</v>
      </c>
      <c r="J200" s="30">
        <v>0</v>
      </c>
      <c r="K200"/>
    </row>
    <row r="201" spans="3:11" x14ac:dyDescent="0.35">
      <c r="C201" t="s">
        <v>914</v>
      </c>
      <c r="D201" t="s">
        <v>709</v>
      </c>
      <c r="E201" s="33">
        <v>0</v>
      </c>
      <c r="F201" s="39">
        <v>0</v>
      </c>
      <c r="G201" s="34">
        <v>0</v>
      </c>
      <c r="H201" s="30">
        <v>0</v>
      </c>
      <c r="I201" s="39">
        <v>0</v>
      </c>
      <c r="J201" s="30">
        <v>0</v>
      </c>
      <c r="K201"/>
    </row>
    <row r="202" spans="3:11" x14ac:dyDescent="0.35">
      <c r="C202" t="s">
        <v>915</v>
      </c>
      <c r="D202" t="s">
        <v>711</v>
      </c>
      <c r="E202" s="33">
        <v>0</v>
      </c>
      <c r="F202" s="39">
        <v>0</v>
      </c>
      <c r="G202" s="34">
        <v>0</v>
      </c>
      <c r="H202" s="30">
        <v>0</v>
      </c>
      <c r="I202" s="39">
        <v>0</v>
      </c>
      <c r="J202" s="30">
        <v>0</v>
      </c>
      <c r="K202"/>
    </row>
    <row r="203" spans="3:11" x14ac:dyDescent="0.35">
      <c r="C203" t="s">
        <v>916</v>
      </c>
      <c r="D203" t="s">
        <v>713</v>
      </c>
      <c r="E203" s="33">
        <v>0.03</v>
      </c>
      <c r="F203" s="39">
        <v>100</v>
      </c>
      <c r="G203" s="34">
        <v>0.03</v>
      </c>
      <c r="H203" s="30">
        <v>0.03</v>
      </c>
      <c r="I203" s="39">
        <v>100</v>
      </c>
      <c r="J203" s="30">
        <v>0.03</v>
      </c>
      <c r="K203"/>
    </row>
    <row r="204" spans="3:11" x14ac:dyDescent="0.35">
      <c r="C204" t="s">
        <v>917</v>
      </c>
      <c r="D204" t="s">
        <v>715</v>
      </c>
      <c r="E204" s="33">
        <v>0.04</v>
      </c>
      <c r="F204" s="39">
        <v>80</v>
      </c>
      <c r="G204" s="34">
        <v>0.05</v>
      </c>
      <c r="H204" s="30">
        <v>0.04</v>
      </c>
      <c r="I204" s="39">
        <v>80</v>
      </c>
      <c r="J204" s="30">
        <v>0.05</v>
      </c>
      <c r="K204"/>
    </row>
    <row r="205" spans="3:11" x14ac:dyDescent="0.35">
      <c r="C205" t="s">
        <v>918</v>
      </c>
      <c r="D205" t="s">
        <v>717</v>
      </c>
      <c r="E205" s="33">
        <v>0</v>
      </c>
      <c r="F205" s="39">
        <v>0</v>
      </c>
      <c r="G205" s="34">
        <v>0</v>
      </c>
      <c r="H205" s="30">
        <v>0</v>
      </c>
      <c r="I205" s="39">
        <v>0</v>
      </c>
      <c r="J205" s="30">
        <v>0</v>
      </c>
      <c r="K205"/>
    </row>
    <row r="206" spans="3:11" x14ac:dyDescent="0.35">
      <c r="C206" t="s">
        <v>919</v>
      </c>
      <c r="D206" t="s">
        <v>719</v>
      </c>
      <c r="E206" s="33">
        <v>0</v>
      </c>
      <c r="F206" s="39">
        <v>0</v>
      </c>
      <c r="G206" s="34">
        <v>0</v>
      </c>
      <c r="H206" s="30">
        <v>0</v>
      </c>
      <c r="I206" s="39">
        <v>0</v>
      </c>
      <c r="J206" s="30">
        <v>0</v>
      </c>
      <c r="K206"/>
    </row>
    <row r="207" spans="3:11" x14ac:dyDescent="0.35">
      <c r="C207" t="s">
        <v>920</v>
      </c>
      <c r="D207" t="s">
        <v>721</v>
      </c>
      <c r="E207" s="33">
        <v>7.0000000000000007E-2</v>
      </c>
      <c r="F207" s="39">
        <v>87.500000000000014</v>
      </c>
      <c r="G207" s="34">
        <v>0.08</v>
      </c>
      <c r="H207" s="30">
        <v>7.0000000000000007E-2</v>
      </c>
      <c r="I207" s="39">
        <v>87.500000000000014</v>
      </c>
      <c r="J207" s="30">
        <v>0.08</v>
      </c>
      <c r="K207"/>
    </row>
    <row r="208" spans="3:11" x14ac:dyDescent="0.35">
      <c r="C208" t="s">
        <v>921</v>
      </c>
      <c r="D208" t="s">
        <v>724</v>
      </c>
      <c r="E208" s="33">
        <v>0</v>
      </c>
      <c r="F208" s="39">
        <v>0</v>
      </c>
      <c r="G208" s="34">
        <v>0</v>
      </c>
      <c r="H208" s="30">
        <v>0</v>
      </c>
      <c r="I208" s="39">
        <v>0</v>
      </c>
      <c r="J208" s="30">
        <v>0</v>
      </c>
      <c r="K208"/>
    </row>
    <row r="209" spans="3:11" x14ac:dyDescent="0.35">
      <c r="C209" t="s">
        <v>922</v>
      </c>
      <c r="D209" t="s">
        <v>726</v>
      </c>
      <c r="E209" s="33">
        <v>0</v>
      </c>
      <c r="F209" s="39">
        <v>0</v>
      </c>
      <c r="G209" s="34">
        <v>0</v>
      </c>
      <c r="H209" s="30">
        <v>0</v>
      </c>
      <c r="I209" s="39">
        <v>0</v>
      </c>
      <c r="J209" s="30">
        <v>0</v>
      </c>
      <c r="K209"/>
    </row>
    <row r="210" spans="3:11" x14ac:dyDescent="0.35">
      <c r="C210" t="s">
        <v>923</v>
      </c>
      <c r="D210" t="s">
        <v>728</v>
      </c>
      <c r="E210" s="33">
        <v>0</v>
      </c>
      <c r="F210" s="39">
        <v>0</v>
      </c>
      <c r="G210" s="34">
        <v>0</v>
      </c>
      <c r="H210" s="30">
        <v>0</v>
      </c>
      <c r="I210" s="39">
        <v>0</v>
      </c>
      <c r="J210" s="30">
        <v>0</v>
      </c>
      <c r="K210"/>
    </row>
    <row r="211" spans="3:11" x14ac:dyDescent="0.35">
      <c r="C211" t="s">
        <v>924</v>
      </c>
      <c r="D211" t="s">
        <v>730</v>
      </c>
      <c r="E211" s="33">
        <v>0</v>
      </c>
      <c r="F211" s="39">
        <v>0</v>
      </c>
      <c r="G211" s="34">
        <v>0</v>
      </c>
      <c r="H211" s="30">
        <v>0</v>
      </c>
      <c r="I211" s="39">
        <v>0</v>
      </c>
      <c r="J211" s="30">
        <v>0</v>
      </c>
      <c r="K211"/>
    </row>
    <row r="212" spans="3:11" x14ac:dyDescent="0.35">
      <c r="C212" t="s">
        <v>925</v>
      </c>
      <c r="D212" t="s">
        <v>732</v>
      </c>
      <c r="E212" s="33">
        <v>0</v>
      </c>
      <c r="F212" s="39">
        <v>0</v>
      </c>
      <c r="G212" s="34">
        <v>0</v>
      </c>
      <c r="H212" s="30">
        <v>0</v>
      </c>
      <c r="I212" s="39">
        <v>0</v>
      </c>
      <c r="J212" s="30">
        <v>0</v>
      </c>
      <c r="K212"/>
    </row>
    <row r="213" spans="3:11" x14ac:dyDescent="0.35">
      <c r="C213" t="s">
        <v>926</v>
      </c>
      <c r="D213" t="s">
        <v>734</v>
      </c>
      <c r="E213" s="33">
        <v>0</v>
      </c>
      <c r="F213" s="39">
        <v>0</v>
      </c>
      <c r="G213" s="34">
        <v>0</v>
      </c>
      <c r="H213" s="30">
        <v>0</v>
      </c>
      <c r="I213" s="39">
        <v>0</v>
      </c>
      <c r="J213" s="30">
        <v>0</v>
      </c>
      <c r="K213"/>
    </row>
    <row r="214" spans="3:11" x14ac:dyDescent="0.35">
      <c r="C214" t="s">
        <v>927</v>
      </c>
      <c r="D214" t="s">
        <v>736</v>
      </c>
      <c r="E214" s="33">
        <v>0</v>
      </c>
      <c r="F214" s="39">
        <v>0</v>
      </c>
      <c r="G214" s="34">
        <v>0</v>
      </c>
      <c r="H214" s="30">
        <v>0</v>
      </c>
      <c r="I214" s="39">
        <v>0</v>
      </c>
      <c r="J214" s="30">
        <v>0</v>
      </c>
      <c r="K214"/>
    </row>
    <row r="215" spans="3:11" x14ac:dyDescent="0.35">
      <c r="C215" t="s">
        <v>928</v>
      </c>
      <c r="D215" t="s">
        <v>738</v>
      </c>
      <c r="E215" s="33">
        <v>0</v>
      </c>
      <c r="F215" s="39">
        <v>0</v>
      </c>
      <c r="G215" s="34">
        <v>0</v>
      </c>
      <c r="H215" s="30">
        <v>0</v>
      </c>
      <c r="I215" s="39">
        <v>0</v>
      </c>
      <c r="J215" s="30">
        <v>0</v>
      </c>
      <c r="K215"/>
    </row>
    <row r="216" spans="3:11" x14ac:dyDescent="0.35">
      <c r="C216" t="s">
        <v>929</v>
      </c>
      <c r="D216" t="s">
        <v>740</v>
      </c>
      <c r="E216" s="33">
        <v>0</v>
      </c>
      <c r="F216" s="39">
        <v>0</v>
      </c>
      <c r="G216" s="34">
        <v>0</v>
      </c>
      <c r="H216" s="30">
        <v>0</v>
      </c>
      <c r="I216" s="39">
        <v>0</v>
      </c>
      <c r="J216" s="30">
        <v>0</v>
      </c>
      <c r="K216"/>
    </row>
    <row r="217" spans="3:11" x14ac:dyDescent="0.35">
      <c r="C217" t="s">
        <v>930</v>
      </c>
      <c r="D217" t="s">
        <v>1305</v>
      </c>
      <c r="E217" s="33">
        <v>0</v>
      </c>
      <c r="F217" s="39">
        <v>0</v>
      </c>
      <c r="G217" s="34">
        <v>0</v>
      </c>
      <c r="H217" s="30">
        <v>0</v>
      </c>
      <c r="I217" s="39">
        <v>0</v>
      </c>
      <c r="J217" s="30">
        <v>0</v>
      </c>
      <c r="K217"/>
    </row>
    <row r="218" spans="3:11" x14ac:dyDescent="0.35">
      <c r="C218" t="s">
        <v>931</v>
      </c>
      <c r="D218" t="s">
        <v>744</v>
      </c>
      <c r="E218" s="33">
        <v>0</v>
      </c>
      <c r="F218" s="39">
        <v>0</v>
      </c>
      <c r="G218" s="34">
        <v>0</v>
      </c>
      <c r="H218" s="30">
        <v>0</v>
      </c>
      <c r="I218" s="39">
        <v>0</v>
      </c>
      <c r="J218" s="30">
        <v>0</v>
      </c>
      <c r="K218"/>
    </row>
    <row r="219" spans="3:11" x14ac:dyDescent="0.35">
      <c r="C219" t="s">
        <v>932</v>
      </c>
      <c r="D219" t="s">
        <v>746</v>
      </c>
      <c r="E219" s="33">
        <v>0</v>
      </c>
      <c r="F219" s="39">
        <v>0</v>
      </c>
      <c r="G219" s="34">
        <v>0</v>
      </c>
      <c r="H219" s="30">
        <v>0</v>
      </c>
      <c r="I219" s="39">
        <v>0</v>
      </c>
      <c r="J219" s="30">
        <v>0</v>
      </c>
      <c r="K219"/>
    </row>
    <row r="220" spans="3:11" x14ac:dyDescent="0.35">
      <c r="C220" t="s">
        <v>933</v>
      </c>
      <c r="D220" t="s">
        <v>748</v>
      </c>
      <c r="E220" s="33">
        <v>0</v>
      </c>
      <c r="F220" s="39">
        <v>0</v>
      </c>
      <c r="G220" s="34">
        <v>0</v>
      </c>
      <c r="H220" s="30">
        <v>0</v>
      </c>
      <c r="I220" s="39">
        <v>0</v>
      </c>
      <c r="J220" s="30">
        <v>0</v>
      </c>
      <c r="K220"/>
    </row>
    <row r="221" spans="3:11" x14ac:dyDescent="0.35">
      <c r="C221" t="s">
        <v>934</v>
      </c>
      <c r="D221" t="s">
        <v>750</v>
      </c>
      <c r="E221" s="33">
        <v>0</v>
      </c>
      <c r="F221" s="39">
        <v>0</v>
      </c>
      <c r="G221" s="34">
        <v>0</v>
      </c>
      <c r="H221" s="30">
        <v>0</v>
      </c>
      <c r="I221" s="39">
        <v>0</v>
      </c>
      <c r="J221" s="30">
        <v>0</v>
      </c>
      <c r="K221"/>
    </row>
    <row r="222" spans="3:11" x14ac:dyDescent="0.35">
      <c r="C222" t="s">
        <v>935</v>
      </c>
      <c r="D222" t="s">
        <v>752</v>
      </c>
      <c r="E222" s="33">
        <v>0</v>
      </c>
      <c r="F222" s="39">
        <v>0</v>
      </c>
      <c r="G222" s="34">
        <v>0</v>
      </c>
      <c r="H222" s="30">
        <v>0</v>
      </c>
      <c r="I222" s="39">
        <v>0</v>
      </c>
      <c r="J222" s="30">
        <v>0</v>
      </c>
      <c r="K222"/>
    </row>
    <row r="223" spans="3:11" x14ac:dyDescent="0.35">
      <c r="C223" t="s">
        <v>936</v>
      </c>
      <c r="D223" t="s">
        <v>1331</v>
      </c>
      <c r="E223" s="33">
        <v>0</v>
      </c>
      <c r="F223" s="39">
        <v>0</v>
      </c>
      <c r="G223" s="34">
        <v>0</v>
      </c>
      <c r="H223" s="30">
        <v>0</v>
      </c>
      <c r="I223" s="39">
        <v>0</v>
      </c>
      <c r="J223" s="30">
        <v>0</v>
      </c>
      <c r="K223"/>
    </row>
    <row r="224" spans="3:11" x14ac:dyDescent="0.35">
      <c r="C224" t="s">
        <v>938</v>
      </c>
      <c r="D224" t="s">
        <v>757</v>
      </c>
      <c r="E224" s="33">
        <v>0</v>
      </c>
      <c r="F224" s="39">
        <v>0</v>
      </c>
      <c r="G224" s="34">
        <v>0</v>
      </c>
      <c r="H224" s="30">
        <v>0</v>
      </c>
      <c r="I224" s="39">
        <v>0</v>
      </c>
      <c r="J224" s="30">
        <v>0</v>
      </c>
      <c r="K224"/>
    </row>
    <row r="225" spans="3:11" x14ac:dyDescent="0.35">
      <c r="C225" t="s">
        <v>939</v>
      </c>
      <c r="D225" t="s">
        <v>759</v>
      </c>
      <c r="E225" s="33">
        <v>0</v>
      </c>
      <c r="F225" s="39">
        <v>0</v>
      </c>
      <c r="G225" s="34">
        <v>0</v>
      </c>
      <c r="H225" s="30">
        <v>0</v>
      </c>
      <c r="I225" s="39">
        <v>0</v>
      </c>
      <c r="J225" s="30">
        <v>0</v>
      </c>
      <c r="K225"/>
    </row>
    <row r="226" spans="3:11" x14ac:dyDescent="0.35">
      <c r="C226" t="s">
        <v>940</v>
      </c>
      <c r="D226" t="s">
        <v>1265</v>
      </c>
      <c r="E226" s="33">
        <v>0</v>
      </c>
      <c r="F226" s="39">
        <v>0</v>
      </c>
      <c r="G226" s="34">
        <v>0</v>
      </c>
      <c r="H226" s="30">
        <v>0</v>
      </c>
      <c r="I226" s="39">
        <v>0</v>
      </c>
      <c r="J226" s="30">
        <v>0</v>
      </c>
      <c r="K226"/>
    </row>
    <row r="227" spans="3:11" x14ac:dyDescent="0.35">
      <c r="C227" t="s">
        <v>941</v>
      </c>
      <c r="D227" t="s">
        <v>761</v>
      </c>
      <c r="E227" s="33">
        <v>0</v>
      </c>
      <c r="F227" s="39">
        <v>0</v>
      </c>
      <c r="G227" s="34">
        <v>0</v>
      </c>
      <c r="H227" s="30">
        <v>0</v>
      </c>
      <c r="I227" s="39">
        <v>0</v>
      </c>
      <c r="J227" s="30">
        <v>0</v>
      </c>
      <c r="K227"/>
    </row>
    <row r="228" spans="3:11" x14ac:dyDescent="0.35">
      <c r="C228" t="s">
        <v>947</v>
      </c>
      <c r="D228" t="s">
        <v>1332</v>
      </c>
      <c r="E228" s="33">
        <v>-5716791.54</v>
      </c>
      <c r="F228" s="39">
        <v>6405.1505024366679</v>
      </c>
      <c r="G228" s="34">
        <v>-89253.040000000008</v>
      </c>
      <c r="H228" s="30">
        <v>-5716791.54</v>
      </c>
      <c r="I228" s="39">
        <v>6405.1505024366679</v>
      </c>
      <c r="J228" s="30">
        <v>-89253.040000000008</v>
      </c>
      <c r="K228"/>
    </row>
    <row r="229" spans="3:11" x14ac:dyDescent="0.35">
      <c r="C229" t="s">
        <v>948</v>
      </c>
      <c r="D229" t="s">
        <v>1333</v>
      </c>
      <c r="E229" s="33">
        <v>-5716791.54</v>
      </c>
      <c r="F229" s="39">
        <v>6405.1505024366679</v>
      </c>
      <c r="G229" s="34">
        <v>-89253.040000000008</v>
      </c>
      <c r="H229" s="30">
        <v>-5716791.54</v>
      </c>
      <c r="I229" s="39">
        <v>6405.1505024366679</v>
      </c>
      <c r="J229" s="30">
        <v>-89253.040000000008</v>
      </c>
      <c r="K229"/>
    </row>
    <row r="230" spans="3:11" x14ac:dyDescent="0.35">
      <c r="C230" t="s">
        <v>1334</v>
      </c>
      <c r="E230" s="33">
        <v>0</v>
      </c>
      <c r="F230" s="39">
        <v>0</v>
      </c>
      <c r="G230" s="34">
        <v>0</v>
      </c>
      <c r="H230" s="30">
        <v>0</v>
      </c>
      <c r="I230" s="39">
        <v>0</v>
      </c>
      <c r="J230" s="30">
        <v>0</v>
      </c>
      <c r="K230"/>
    </row>
    <row r="231" spans="3:11" x14ac:dyDescent="0.35">
      <c r="C231" s="42" t="s">
        <v>14</v>
      </c>
      <c r="D231" s="42"/>
      <c r="E231" s="35">
        <v>-30092438.619999956</v>
      </c>
      <c r="F231" s="41">
        <v>331.92581594822906</v>
      </c>
      <c r="G231" s="36">
        <v>-9066013.299999997</v>
      </c>
      <c r="H231" s="30">
        <v>-27960121.979999963</v>
      </c>
      <c r="I231" s="39">
        <v>308.40592281063579</v>
      </c>
      <c r="J231" s="30">
        <v>-9066013.299999997</v>
      </c>
      <c r="K231"/>
    </row>
    <row r="232" spans="3:11" x14ac:dyDescent="0.35">
      <c r="G232"/>
      <c r="H232"/>
      <c r="I232"/>
      <c r="J232"/>
      <c r="K232"/>
    </row>
    <row r="233" spans="3:11" x14ac:dyDescent="0.35">
      <c r="G233"/>
      <c r="H233"/>
      <c r="I233"/>
      <c r="J233"/>
      <c r="K233"/>
    </row>
    <row r="234" spans="3:11" x14ac:dyDescent="0.35">
      <c r="G234"/>
      <c r="H234"/>
      <c r="I234"/>
      <c r="J234"/>
      <c r="K234"/>
    </row>
    <row r="235" spans="3:11" x14ac:dyDescent="0.35">
      <c r="G235"/>
      <c r="H235"/>
      <c r="I235"/>
      <c r="J235"/>
      <c r="K235"/>
    </row>
    <row r="236" spans="3:11" x14ac:dyDescent="0.35">
      <c r="G236"/>
      <c r="H236"/>
      <c r="I236"/>
      <c r="J236"/>
      <c r="K236"/>
    </row>
    <row r="237" spans="3:11" x14ac:dyDescent="0.35">
      <c r="G237"/>
      <c r="H237"/>
      <c r="I237"/>
      <c r="J237"/>
      <c r="K237"/>
    </row>
    <row r="238" spans="3:11" x14ac:dyDescent="0.35">
      <c r="G238"/>
      <c r="H238"/>
      <c r="I238"/>
      <c r="J238"/>
      <c r="K238"/>
    </row>
    <row r="239" spans="3:11" x14ac:dyDescent="0.35">
      <c r="G239"/>
      <c r="H239"/>
      <c r="I239"/>
      <c r="J239"/>
      <c r="K239"/>
    </row>
    <row r="240" spans="3:11" x14ac:dyDescent="0.35">
      <c r="G240"/>
      <c r="H240"/>
      <c r="I240"/>
      <c r="J240"/>
      <c r="K240"/>
    </row>
    <row r="241" customFormat="1" x14ac:dyDescent="0.35"/>
    <row r="242" customFormat="1" x14ac:dyDescent="0.35"/>
    <row r="243" customFormat="1" x14ac:dyDescent="0.35"/>
    <row r="244" customFormat="1" x14ac:dyDescent="0.35"/>
    <row r="245" customFormat="1" x14ac:dyDescent="0.35"/>
    <row r="246" customFormat="1" x14ac:dyDescent="0.35"/>
    <row r="247" customFormat="1" x14ac:dyDescent="0.35"/>
    <row r="248" customFormat="1" x14ac:dyDescent="0.35"/>
    <row r="249" customFormat="1" x14ac:dyDescent="0.35"/>
    <row r="250" customFormat="1" x14ac:dyDescent="0.35"/>
    <row r="251" customFormat="1" x14ac:dyDescent="0.35"/>
    <row r="252" customFormat="1" x14ac:dyDescent="0.35"/>
    <row r="253" customFormat="1" x14ac:dyDescent="0.35"/>
    <row r="254" customFormat="1" x14ac:dyDescent="0.35"/>
    <row r="255" customFormat="1" x14ac:dyDescent="0.35"/>
    <row r="256" customFormat="1" x14ac:dyDescent="0.35"/>
    <row r="257" customFormat="1" x14ac:dyDescent="0.35"/>
    <row r="258" customFormat="1" x14ac:dyDescent="0.35"/>
    <row r="259" customFormat="1" x14ac:dyDescent="0.35"/>
    <row r="260" customFormat="1" x14ac:dyDescent="0.35"/>
    <row r="261" customFormat="1" x14ac:dyDescent="0.35"/>
    <row r="262" customFormat="1" x14ac:dyDescent="0.35"/>
    <row r="263" customFormat="1" x14ac:dyDescent="0.35"/>
    <row r="264" customFormat="1" x14ac:dyDescent="0.35"/>
    <row r="265" customFormat="1" x14ac:dyDescent="0.35"/>
    <row r="266" customFormat="1" x14ac:dyDescent="0.35"/>
    <row r="267" customFormat="1" x14ac:dyDescent="0.35"/>
    <row r="268" customFormat="1" x14ac:dyDescent="0.35"/>
    <row r="269" customFormat="1" x14ac:dyDescent="0.35"/>
    <row r="270" customFormat="1" x14ac:dyDescent="0.35"/>
    <row r="271" customFormat="1" x14ac:dyDescent="0.35"/>
    <row r="272" customFormat="1" x14ac:dyDescent="0.35"/>
    <row r="273" customFormat="1" x14ac:dyDescent="0.35"/>
    <row r="274" customFormat="1" x14ac:dyDescent="0.35"/>
    <row r="275" customFormat="1" x14ac:dyDescent="0.35"/>
    <row r="276" customFormat="1" x14ac:dyDescent="0.35"/>
    <row r="277" customFormat="1" x14ac:dyDescent="0.35"/>
    <row r="278" customFormat="1" x14ac:dyDescent="0.35"/>
    <row r="279" customFormat="1" x14ac:dyDescent="0.35"/>
    <row r="280" customFormat="1" x14ac:dyDescent="0.35"/>
    <row r="281" customFormat="1" x14ac:dyDescent="0.35"/>
    <row r="282" customFormat="1" x14ac:dyDescent="0.35"/>
    <row r="283" customFormat="1" x14ac:dyDescent="0.35"/>
    <row r="284" customFormat="1" x14ac:dyDescent="0.35"/>
    <row r="285" customFormat="1" x14ac:dyDescent="0.35"/>
    <row r="286" customFormat="1" x14ac:dyDescent="0.35"/>
    <row r="287" customFormat="1" x14ac:dyDescent="0.35"/>
    <row r="288" customFormat="1" x14ac:dyDescent="0.35"/>
    <row r="289" customFormat="1" x14ac:dyDescent="0.35"/>
    <row r="290" customFormat="1" x14ac:dyDescent="0.35"/>
    <row r="291" customFormat="1" x14ac:dyDescent="0.35"/>
    <row r="292" customFormat="1" x14ac:dyDescent="0.35"/>
    <row r="293" customFormat="1" x14ac:dyDescent="0.35"/>
    <row r="294" customFormat="1" x14ac:dyDescent="0.35"/>
    <row r="295" customFormat="1" x14ac:dyDescent="0.35"/>
    <row r="296" customFormat="1" x14ac:dyDescent="0.35"/>
    <row r="297" customFormat="1" x14ac:dyDescent="0.35"/>
    <row r="298" customFormat="1" x14ac:dyDescent="0.35"/>
    <row r="299" customFormat="1" x14ac:dyDescent="0.35"/>
    <row r="300" customFormat="1" x14ac:dyDescent="0.35"/>
    <row r="301" customFormat="1" x14ac:dyDescent="0.35"/>
    <row r="302" customFormat="1" x14ac:dyDescent="0.35"/>
    <row r="303" customFormat="1" x14ac:dyDescent="0.35"/>
    <row r="304" customFormat="1" x14ac:dyDescent="0.35"/>
    <row r="305" spans="3:11" x14ac:dyDescent="0.35">
      <c r="G305"/>
      <c r="H305"/>
      <c r="I305"/>
      <c r="J305"/>
      <c r="K305"/>
    </row>
    <row r="306" spans="3:11" x14ac:dyDescent="0.35">
      <c r="G306"/>
      <c r="H306"/>
      <c r="I306"/>
      <c r="J306"/>
      <c r="K306"/>
    </row>
    <row r="307" spans="3:11" x14ac:dyDescent="0.35">
      <c r="G307"/>
      <c r="H307"/>
      <c r="I307"/>
      <c r="J307"/>
      <c r="K307"/>
    </row>
    <row r="308" spans="3:11" x14ac:dyDescent="0.35">
      <c r="G308"/>
      <c r="H308"/>
      <c r="I308"/>
      <c r="J308"/>
      <c r="K308"/>
    </row>
    <row r="309" spans="3:11" x14ac:dyDescent="0.35">
      <c r="G309"/>
      <c r="H309"/>
      <c r="I309"/>
      <c r="J309"/>
      <c r="K309"/>
    </row>
    <row r="310" spans="3:11" x14ac:dyDescent="0.35">
      <c r="C310" s="43"/>
      <c r="G310"/>
      <c r="H310"/>
      <c r="I310"/>
      <c r="J310"/>
      <c r="K310"/>
    </row>
    <row r="311" spans="3:11" x14ac:dyDescent="0.35">
      <c r="G311"/>
      <c r="H311"/>
      <c r="I311"/>
      <c r="J311"/>
      <c r="K311"/>
    </row>
  </sheetData>
  <mergeCells count="1">
    <mergeCell ref="C4:D4"/>
  </mergeCells>
  <conditionalFormatting sqref="C11:K11">
    <cfRule type="expression" dxfId="1" priority="1">
      <formula>$E11=1</formula>
    </cfRule>
    <cfRule type="expression" dxfId="0" priority="2">
      <formula>$E11=0</formula>
    </cfRule>
  </conditionalFormatting>
  <pageMargins left="0.25" right="0.25" top="0.75" bottom="0.75" header="0.3" footer="0.3"/>
  <pageSetup scale="75" fitToHeight="0" orientation="landscape" horizontalDpi="300" verticalDpi="300" r:id="rId2"/>
  <headerFooter>
    <oddFooter>&amp;C&amp;D&amp;R&amp;P</oddFooter>
  </headerFooter>
  <drawing r:id="rId3"/>
  <extLst>
    <ext xmlns:x14="http://schemas.microsoft.com/office/spreadsheetml/2009/9/main" uri="{A8765BA9-456A-4dab-B4F3-ACF838C121DE}">
      <x14:slicerList>
        <x14:slicer r:id="rId4"/>
      </x14:slicerList>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E232"/>
  <sheetViews>
    <sheetView topLeftCell="B2" workbookViewId="0"/>
  </sheetViews>
  <sheetFormatPr defaultRowHeight="14.5" x14ac:dyDescent="0.35"/>
  <cols>
    <col min="1" max="1" width="9.1796875" hidden="1" customWidth="1"/>
    <col min="3" max="3" width="26.453125" bestFit="1" customWidth="1"/>
    <col min="4" max="4" width="22" bestFit="1" customWidth="1"/>
    <col min="5" max="5" width="30.54296875" bestFit="1" customWidth="1"/>
    <col min="6" max="6" width="15.1796875" bestFit="1" customWidth="1"/>
    <col min="7" max="7" width="13.54296875" bestFit="1" customWidth="1"/>
    <col min="8" max="8" width="14.453125" bestFit="1" customWidth="1"/>
    <col min="9" max="9" width="23.81640625" bestFit="1" customWidth="1"/>
    <col min="10" max="10" width="13.7265625" bestFit="1" customWidth="1"/>
    <col min="11" max="11" width="24.7265625" bestFit="1" customWidth="1"/>
    <col min="12" max="12" width="17.7265625" bestFit="1" customWidth="1"/>
    <col min="13" max="14" width="13.54296875" bestFit="1" customWidth="1"/>
    <col min="15" max="15" width="22.81640625" bestFit="1" customWidth="1"/>
    <col min="16" max="16" width="19.26953125" bestFit="1" customWidth="1"/>
    <col min="17" max="17" width="26.1796875" bestFit="1" customWidth="1"/>
  </cols>
  <sheetData>
    <row r="1" spans="1:31" hidden="1" x14ac:dyDescent="0.35">
      <c r="A1" s="18" t="s">
        <v>1335</v>
      </c>
      <c r="C1" s="18" t="s">
        <v>1226</v>
      </c>
      <c r="D1" s="18" t="s">
        <v>1232</v>
      </c>
      <c r="E1" s="18" t="s">
        <v>33</v>
      </c>
      <c r="F1" s="18" t="s">
        <v>33</v>
      </c>
      <c r="G1" s="18" t="s">
        <v>33</v>
      </c>
      <c r="H1" s="18" t="s">
        <v>33</v>
      </c>
      <c r="I1" s="18" t="s">
        <v>33</v>
      </c>
      <c r="J1" s="18" t="s">
        <v>33</v>
      </c>
      <c r="K1" s="18" t="s">
        <v>33</v>
      </c>
      <c r="L1" s="18" t="s">
        <v>33</v>
      </c>
      <c r="M1" s="18" t="s">
        <v>33</v>
      </c>
      <c r="N1" s="18" t="s">
        <v>33</v>
      </c>
      <c r="O1" s="18" t="s">
        <v>33</v>
      </c>
      <c r="P1" s="18" t="s">
        <v>33</v>
      </c>
      <c r="Q1" s="18" t="s">
        <v>1309</v>
      </c>
    </row>
    <row r="3" spans="1:31" ht="15" thickBot="1" x14ac:dyDescent="0.4">
      <c r="C3" s="19" t="s">
        <v>1227</v>
      </c>
      <c r="D3" s="20" t="s">
        <v>961</v>
      </c>
      <c r="E3" s="27"/>
      <c r="F3" s="27"/>
      <c r="G3" s="27"/>
      <c r="H3" s="27"/>
      <c r="I3" s="27"/>
      <c r="J3" s="27"/>
      <c r="K3" s="27"/>
      <c r="L3" s="27"/>
      <c r="M3" s="27"/>
      <c r="N3" s="27"/>
      <c r="O3" s="27"/>
      <c r="P3" s="27"/>
    </row>
    <row r="4" spans="1:31" ht="15" thickTop="1" x14ac:dyDescent="0.35">
      <c r="C4" s="21" t="s">
        <v>16</v>
      </c>
      <c r="D4" s="22"/>
      <c r="E4" s="27"/>
      <c r="F4" s="27"/>
      <c r="G4" s="27"/>
      <c r="H4" s="27"/>
      <c r="I4" s="27"/>
      <c r="J4" s="27"/>
      <c r="K4" s="27"/>
      <c r="L4" s="27"/>
      <c r="M4" s="27"/>
      <c r="N4" s="27"/>
      <c r="O4" s="27"/>
      <c r="P4" s="27"/>
    </row>
    <row r="5" spans="1:31" x14ac:dyDescent="0.35">
      <c r="A5" s="18" t="s">
        <v>3</v>
      </c>
      <c r="C5" s="23" t="s">
        <v>21</v>
      </c>
      <c r="D5" s="24" t="str">
        <f>"01/01/2016..12/01/2016"</f>
        <v>01/01/2016..12/01/2016</v>
      </c>
      <c r="E5" s="29"/>
      <c r="F5" s="29"/>
      <c r="G5" s="29"/>
      <c r="H5" s="29"/>
      <c r="I5" s="29"/>
      <c r="J5" s="29"/>
      <c r="K5" s="29"/>
      <c r="L5" s="29"/>
      <c r="M5" s="29"/>
      <c r="N5" s="29"/>
      <c r="O5" s="29"/>
      <c r="P5" s="29"/>
      <c r="Q5" s="47" t="s">
        <v>1310</v>
      </c>
    </row>
    <row r="6" spans="1:31" x14ac:dyDescent="0.35">
      <c r="A6" s="18" t="s">
        <v>3</v>
      </c>
      <c r="C6" s="23" t="s">
        <v>23</v>
      </c>
      <c r="D6" s="24" t="s">
        <v>960</v>
      </c>
      <c r="E6" s="29"/>
      <c r="F6" s="29"/>
      <c r="G6" s="29"/>
      <c r="H6" s="29"/>
      <c r="I6" s="29"/>
      <c r="J6" s="29"/>
      <c r="K6" s="29"/>
      <c r="L6" s="29"/>
      <c r="M6" s="29"/>
      <c r="N6" s="29"/>
      <c r="O6" s="29"/>
      <c r="P6" s="29"/>
    </row>
    <row r="7" spans="1:31" x14ac:dyDescent="0.35">
      <c r="A7" s="18" t="s">
        <v>3</v>
      </c>
      <c r="C7" s="23" t="s">
        <v>24</v>
      </c>
      <c r="D7" s="24" t="s">
        <v>960</v>
      </c>
      <c r="E7" s="29"/>
      <c r="F7" s="29"/>
      <c r="G7" s="29"/>
      <c r="H7" s="29"/>
      <c r="I7" s="29"/>
      <c r="J7" s="29"/>
      <c r="K7" s="29"/>
      <c r="L7" s="29"/>
      <c r="M7" s="29"/>
      <c r="N7" s="29"/>
      <c r="O7" s="29"/>
      <c r="P7" s="29"/>
    </row>
    <row r="8" spans="1:31" x14ac:dyDescent="0.35">
      <c r="A8" s="18" t="s">
        <v>3</v>
      </c>
      <c r="C8" s="25" t="s">
        <v>20</v>
      </c>
      <c r="D8" s="26" t="str">
        <f>"2016"</f>
        <v>2016</v>
      </c>
      <c r="E8" s="29"/>
      <c r="F8" s="29"/>
      <c r="G8" s="29"/>
      <c r="H8" s="29"/>
      <c r="I8" s="29"/>
      <c r="J8" s="29"/>
      <c r="K8" s="29"/>
      <c r="L8" s="29"/>
      <c r="M8" s="29"/>
      <c r="N8" s="29"/>
      <c r="O8" s="29"/>
      <c r="P8" s="29"/>
    </row>
    <row r="10" spans="1:31" hidden="1" x14ac:dyDescent="0.35">
      <c r="A10" s="18" t="s">
        <v>1228</v>
      </c>
      <c r="D10" s="27" t="s">
        <v>1229</v>
      </c>
      <c r="E10" s="27"/>
      <c r="F10" s="27"/>
      <c r="G10" s="27"/>
      <c r="H10" s="27"/>
      <c r="I10" s="27"/>
      <c r="J10" s="27"/>
      <c r="K10" s="27"/>
      <c r="L10" s="27"/>
      <c r="M10" s="27"/>
      <c r="N10" s="27"/>
      <c r="O10" s="27"/>
      <c r="P10" s="27"/>
      <c r="Q10" s="18" t="s">
        <v>10</v>
      </c>
      <c r="R10" s="18" t="s">
        <v>13</v>
      </c>
      <c r="S10" s="18" t="s">
        <v>17</v>
      </c>
      <c r="T10" s="18" t="s">
        <v>19</v>
      </c>
      <c r="U10" s="18" t="s">
        <v>22</v>
      </c>
      <c r="V10" s="18" t="s">
        <v>28</v>
      </c>
      <c r="W10" s="18" t="s">
        <v>26</v>
      </c>
      <c r="X10" s="18" t="s">
        <v>30</v>
      </c>
      <c r="Y10" s="18" t="s">
        <v>25</v>
      </c>
      <c r="Z10" s="18" t="s">
        <v>27</v>
      </c>
      <c r="AA10" s="18" t="s">
        <v>18</v>
      </c>
      <c r="AB10" s="18" t="s">
        <v>953</v>
      </c>
      <c r="AC10" s="18" t="s">
        <v>1230</v>
      </c>
      <c r="AD10" s="18"/>
      <c r="AE10" s="18"/>
    </row>
    <row r="11" spans="1:31" hidden="1" x14ac:dyDescent="0.35">
      <c r="A11" s="18" t="s">
        <v>1228</v>
      </c>
      <c r="D11" s="27" t="s">
        <v>1231</v>
      </c>
      <c r="E11" s="27"/>
      <c r="F11" s="27"/>
      <c r="G11" s="27"/>
      <c r="H11" s="27"/>
      <c r="I11" s="27"/>
      <c r="J11" s="27"/>
      <c r="K11" s="27"/>
      <c r="L11" s="27"/>
      <c r="M11" s="27"/>
      <c r="N11" s="27"/>
      <c r="O11" s="27"/>
      <c r="P11" s="27"/>
      <c r="Q11" s="18" t="s">
        <v>1238</v>
      </c>
      <c r="R11" s="18" t="s">
        <v>1239</v>
      </c>
      <c r="S11" s="18" t="s">
        <v>1240</v>
      </c>
      <c r="T11" s="18" t="s">
        <v>1241</v>
      </c>
      <c r="U11" s="18" t="s">
        <v>1242</v>
      </c>
      <c r="V11" s="18" t="s">
        <v>1243</v>
      </c>
      <c r="W11" s="18" t="s">
        <v>1244</v>
      </c>
      <c r="X11" s="18" t="s">
        <v>1245</v>
      </c>
      <c r="Y11" s="18" t="s">
        <v>1246</v>
      </c>
      <c r="Z11" s="18" t="str">
        <f>"FlowField([32 Net Change])"</f>
        <v>FlowField([32 Net Change])</v>
      </c>
      <c r="AA11" s="18" t="str">
        <f>"FlowField([31 Balance at Date])"</f>
        <v>FlowField([31 Balance at Date])</v>
      </c>
      <c r="AB11" s="18" t="str">
        <f>"FlowField([33 Budgeted Amount])"</f>
        <v>FlowField([33 Budgeted Amount])</v>
      </c>
      <c r="AC11" s="18" t="str">
        <f>"FlowField([37 Budget at Date])"</f>
        <v>FlowField([37 Budget at Date])</v>
      </c>
    </row>
    <row r="12" spans="1:31" x14ac:dyDescent="0.35">
      <c r="D12" t="s">
        <v>10</v>
      </c>
      <c r="E12" t="s">
        <v>13</v>
      </c>
      <c r="F12" t="s">
        <v>17</v>
      </c>
      <c r="G12" t="s">
        <v>19</v>
      </c>
      <c r="H12" t="s">
        <v>22</v>
      </c>
      <c r="I12" t="s">
        <v>28</v>
      </c>
      <c r="J12" t="s">
        <v>26</v>
      </c>
      <c r="K12" t="s">
        <v>30</v>
      </c>
      <c r="L12" t="s">
        <v>25</v>
      </c>
      <c r="M12" t="s">
        <v>27</v>
      </c>
      <c r="N12" t="s">
        <v>18</v>
      </c>
      <c r="O12" t="s">
        <v>953</v>
      </c>
      <c r="P12" t="s">
        <v>1230</v>
      </c>
    </row>
    <row r="13" spans="1:31" x14ac:dyDescent="0.35">
      <c r="A13" t="s">
        <v>31</v>
      </c>
      <c r="D13" s="45" t="s">
        <v>1252</v>
      </c>
      <c r="E13" s="45" t="s">
        <v>1252</v>
      </c>
      <c r="F13" s="45" t="s">
        <v>45</v>
      </c>
      <c r="G13" t="b">
        <v>0</v>
      </c>
      <c r="H13" s="45" t="s">
        <v>35</v>
      </c>
      <c r="I13" t="b">
        <v>0</v>
      </c>
      <c r="J13">
        <v>0</v>
      </c>
      <c r="K13" s="45" t="s">
        <v>1252</v>
      </c>
      <c r="L13" s="45" t="s">
        <v>420</v>
      </c>
      <c r="M13">
        <v>0</v>
      </c>
      <c r="N13">
        <v>0</v>
      </c>
      <c r="O13">
        <v>0</v>
      </c>
      <c r="P13">
        <v>0</v>
      </c>
    </row>
    <row r="14" spans="1:31" x14ac:dyDescent="0.35">
      <c r="A14" t="s">
        <v>31</v>
      </c>
      <c r="D14" s="45" t="s">
        <v>296</v>
      </c>
      <c r="E14" s="45" t="s">
        <v>1314</v>
      </c>
      <c r="F14" s="45" t="s">
        <v>34</v>
      </c>
      <c r="G14" t="b">
        <v>0</v>
      </c>
      <c r="H14" s="45" t="s">
        <v>35</v>
      </c>
      <c r="I14" t="b">
        <v>0</v>
      </c>
      <c r="J14">
        <v>0</v>
      </c>
      <c r="K14" s="45" t="s">
        <v>1252</v>
      </c>
      <c r="L14" s="45" t="s">
        <v>36</v>
      </c>
      <c r="M14">
        <v>0</v>
      </c>
      <c r="N14">
        <v>0</v>
      </c>
      <c r="O14">
        <v>0</v>
      </c>
      <c r="P14">
        <v>0</v>
      </c>
    </row>
    <row r="15" spans="1:31" x14ac:dyDescent="0.35">
      <c r="A15" t="s">
        <v>31</v>
      </c>
      <c r="D15" s="45" t="s">
        <v>297</v>
      </c>
      <c r="E15" s="45" t="s">
        <v>38</v>
      </c>
      <c r="F15" s="45" t="s">
        <v>34</v>
      </c>
      <c r="G15" t="b">
        <v>0</v>
      </c>
      <c r="H15" s="45" t="s">
        <v>35</v>
      </c>
      <c r="I15" t="b">
        <v>0</v>
      </c>
      <c r="J15">
        <v>1</v>
      </c>
      <c r="K15" s="45" t="s">
        <v>1252</v>
      </c>
      <c r="L15" s="45" t="s">
        <v>36</v>
      </c>
      <c r="M15">
        <v>0</v>
      </c>
      <c r="N15">
        <v>0</v>
      </c>
      <c r="O15">
        <v>0</v>
      </c>
      <c r="P15">
        <v>0</v>
      </c>
    </row>
    <row r="16" spans="1:31" x14ac:dyDescent="0.35">
      <c r="A16" t="s">
        <v>31</v>
      </c>
      <c r="D16" s="45" t="s">
        <v>298</v>
      </c>
      <c r="E16" s="45" t="s">
        <v>40</v>
      </c>
      <c r="F16" s="45" t="s">
        <v>34</v>
      </c>
      <c r="G16" t="b">
        <v>0</v>
      </c>
      <c r="H16" s="45" t="s">
        <v>35</v>
      </c>
      <c r="I16" t="b">
        <v>0</v>
      </c>
      <c r="J16">
        <v>2</v>
      </c>
      <c r="K16" s="45" t="s">
        <v>1252</v>
      </c>
      <c r="L16" s="45" t="s">
        <v>36</v>
      </c>
      <c r="M16">
        <v>0</v>
      </c>
      <c r="N16">
        <v>0</v>
      </c>
      <c r="O16">
        <v>0</v>
      </c>
      <c r="P16">
        <v>0</v>
      </c>
    </row>
    <row r="17" spans="1:16" x14ac:dyDescent="0.35">
      <c r="A17" t="s">
        <v>31</v>
      </c>
      <c r="D17" s="45" t="s">
        <v>63</v>
      </c>
      <c r="E17" s="45" t="s">
        <v>43</v>
      </c>
      <c r="F17" s="45" t="s">
        <v>42</v>
      </c>
      <c r="G17" t="b">
        <v>0</v>
      </c>
      <c r="H17" s="45" t="s">
        <v>35</v>
      </c>
      <c r="I17" t="b">
        <v>1</v>
      </c>
      <c r="J17">
        <v>3</v>
      </c>
      <c r="K17" s="45" t="s">
        <v>1252</v>
      </c>
      <c r="L17" s="45" t="s">
        <v>36</v>
      </c>
      <c r="M17">
        <v>-1749448.54</v>
      </c>
      <c r="N17">
        <v>1944203.9200000002</v>
      </c>
      <c r="O17">
        <v>0</v>
      </c>
      <c r="P17">
        <v>0</v>
      </c>
    </row>
    <row r="18" spans="1:16" x14ac:dyDescent="0.35">
      <c r="A18" t="s">
        <v>31</v>
      </c>
      <c r="D18" s="45" t="s">
        <v>130</v>
      </c>
      <c r="E18" s="45" t="s">
        <v>1258</v>
      </c>
      <c r="F18" s="45" t="s">
        <v>42</v>
      </c>
      <c r="G18" t="b">
        <v>0</v>
      </c>
      <c r="H18" s="45" t="s">
        <v>35</v>
      </c>
      <c r="I18" t="b">
        <v>1</v>
      </c>
      <c r="J18">
        <v>3</v>
      </c>
      <c r="K18" s="45" t="s">
        <v>1252</v>
      </c>
      <c r="L18" s="45" t="s">
        <v>36</v>
      </c>
      <c r="M18">
        <v>0</v>
      </c>
      <c r="N18">
        <v>0</v>
      </c>
      <c r="O18">
        <v>0</v>
      </c>
      <c r="P18">
        <v>0</v>
      </c>
    </row>
    <row r="19" spans="1:16" x14ac:dyDescent="0.35">
      <c r="A19" t="s">
        <v>31</v>
      </c>
      <c r="D19" s="45" t="s">
        <v>131</v>
      </c>
      <c r="E19" s="45" t="s">
        <v>71</v>
      </c>
      <c r="F19" s="45" t="s">
        <v>42</v>
      </c>
      <c r="G19" t="b">
        <v>0</v>
      </c>
      <c r="H19" s="45" t="s">
        <v>35</v>
      </c>
      <c r="I19" t="b">
        <v>1</v>
      </c>
      <c r="J19">
        <v>3</v>
      </c>
      <c r="K19" s="45" t="s">
        <v>1252</v>
      </c>
      <c r="L19" s="45" t="s">
        <v>36</v>
      </c>
      <c r="M19">
        <v>0</v>
      </c>
      <c r="N19">
        <v>0</v>
      </c>
      <c r="O19">
        <v>0</v>
      </c>
      <c r="P19">
        <v>0</v>
      </c>
    </row>
    <row r="20" spans="1:16" x14ac:dyDescent="0.35">
      <c r="A20" t="s">
        <v>31</v>
      </c>
      <c r="D20" s="45" t="s">
        <v>132</v>
      </c>
      <c r="E20" s="45" t="s">
        <v>73</v>
      </c>
      <c r="F20" s="45" t="s">
        <v>42</v>
      </c>
      <c r="G20" t="b">
        <v>0</v>
      </c>
      <c r="H20" s="45" t="s">
        <v>35</v>
      </c>
      <c r="I20" t="b">
        <v>1</v>
      </c>
      <c r="J20">
        <v>3</v>
      </c>
      <c r="K20" s="45" t="s">
        <v>1252</v>
      </c>
      <c r="L20" s="45" t="s">
        <v>36</v>
      </c>
      <c r="M20">
        <v>0</v>
      </c>
      <c r="N20">
        <v>0</v>
      </c>
      <c r="O20">
        <v>0</v>
      </c>
      <c r="P20">
        <v>0</v>
      </c>
    </row>
    <row r="21" spans="1:16" x14ac:dyDescent="0.35">
      <c r="A21" t="s">
        <v>31</v>
      </c>
      <c r="D21" s="45" t="s">
        <v>299</v>
      </c>
      <c r="E21" s="45" t="s">
        <v>160</v>
      </c>
      <c r="F21" s="45" t="s">
        <v>162</v>
      </c>
      <c r="G21" t="b">
        <v>0</v>
      </c>
      <c r="H21" s="45" t="s">
        <v>35</v>
      </c>
      <c r="I21" t="b">
        <v>0</v>
      </c>
      <c r="J21">
        <v>2</v>
      </c>
      <c r="K21" s="45" t="s">
        <v>390</v>
      </c>
      <c r="L21" s="45" t="s">
        <v>36</v>
      </c>
      <c r="M21">
        <v>-1749448.54</v>
      </c>
      <c r="N21">
        <v>1944203.9200000002</v>
      </c>
      <c r="O21">
        <v>0</v>
      </c>
      <c r="P21">
        <v>0</v>
      </c>
    </row>
    <row r="22" spans="1:16" x14ac:dyDescent="0.35">
      <c r="A22" t="s">
        <v>31</v>
      </c>
      <c r="D22" s="45" t="s">
        <v>300</v>
      </c>
      <c r="E22" s="45" t="s">
        <v>163</v>
      </c>
      <c r="F22" s="45" t="s">
        <v>34</v>
      </c>
      <c r="G22" t="b">
        <v>0</v>
      </c>
      <c r="H22" s="45" t="s">
        <v>35</v>
      </c>
      <c r="I22" t="b">
        <v>0</v>
      </c>
      <c r="J22">
        <v>2</v>
      </c>
      <c r="K22" s="45" t="s">
        <v>1252</v>
      </c>
      <c r="L22" s="45" t="s">
        <v>36</v>
      </c>
      <c r="M22">
        <v>0</v>
      </c>
      <c r="N22">
        <v>0</v>
      </c>
      <c r="O22">
        <v>0</v>
      </c>
      <c r="P22">
        <v>0</v>
      </c>
    </row>
    <row r="23" spans="1:16" x14ac:dyDescent="0.35">
      <c r="A23" t="s">
        <v>31</v>
      </c>
      <c r="D23" s="45" t="s">
        <v>133</v>
      </c>
      <c r="E23" s="45" t="s">
        <v>75</v>
      </c>
      <c r="F23" s="45" t="s">
        <v>42</v>
      </c>
      <c r="G23" t="b">
        <v>0</v>
      </c>
      <c r="H23" s="45" t="s">
        <v>35</v>
      </c>
      <c r="I23" t="b">
        <v>0</v>
      </c>
      <c r="J23">
        <v>3</v>
      </c>
      <c r="K23" s="45" t="s">
        <v>1252</v>
      </c>
      <c r="L23" s="45" t="s">
        <v>36</v>
      </c>
      <c r="M23">
        <v>0</v>
      </c>
      <c r="N23">
        <v>0</v>
      </c>
      <c r="O23">
        <v>0</v>
      </c>
      <c r="P23">
        <v>0</v>
      </c>
    </row>
    <row r="24" spans="1:16" x14ac:dyDescent="0.35">
      <c r="A24" t="s">
        <v>31</v>
      </c>
      <c r="D24" s="45" t="s">
        <v>301</v>
      </c>
      <c r="E24" s="45" t="s">
        <v>165</v>
      </c>
      <c r="F24" s="45" t="s">
        <v>42</v>
      </c>
      <c r="G24" t="b">
        <v>0</v>
      </c>
      <c r="H24" s="45" t="s">
        <v>35</v>
      </c>
      <c r="I24" t="b">
        <v>0</v>
      </c>
      <c r="J24">
        <v>3</v>
      </c>
      <c r="K24" s="45" t="s">
        <v>1252</v>
      </c>
      <c r="L24" s="45" t="s">
        <v>36</v>
      </c>
      <c r="M24">
        <v>0</v>
      </c>
      <c r="N24">
        <v>0</v>
      </c>
      <c r="O24">
        <v>0</v>
      </c>
      <c r="P24">
        <v>0</v>
      </c>
    </row>
    <row r="25" spans="1:16" x14ac:dyDescent="0.35">
      <c r="A25" t="s">
        <v>31</v>
      </c>
      <c r="D25" s="45" t="s">
        <v>302</v>
      </c>
      <c r="E25" s="45" t="s">
        <v>167</v>
      </c>
      <c r="F25" s="45" t="s">
        <v>162</v>
      </c>
      <c r="G25" t="b">
        <v>0</v>
      </c>
      <c r="H25" s="45" t="s">
        <v>35</v>
      </c>
      <c r="I25" t="b">
        <v>0</v>
      </c>
      <c r="J25">
        <v>2</v>
      </c>
      <c r="K25" s="45" t="s">
        <v>391</v>
      </c>
      <c r="L25" s="45" t="s">
        <v>36</v>
      </c>
      <c r="M25">
        <v>0</v>
      </c>
      <c r="N25">
        <v>0</v>
      </c>
      <c r="O25">
        <v>0</v>
      </c>
      <c r="P25">
        <v>0</v>
      </c>
    </row>
    <row r="26" spans="1:16" x14ac:dyDescent="0.35">
      <c r="A26" t="s">
        <v>31</v>
      </c>
      <c r="D26" s="45" t="s">
        <v>303</v>
      </c>
      <c r="E26" s="45" t="s">
        <v>169</v>
      </c>
      <c r="F26" s="45" t="s">
        <v>34</v>
      </c>
      <c r="G26" t="b">
        <v>0</v>
      </c>
      <c r="H26" s="45" t="s">
        <v>35</v>
      </c>
      <c r="I26" t="b">
        <v>0</v>
      </c>
      <c r="J26">
        <v>2</v>
      </c>
      <c r="K26" s="45" t="s">
        <v>1252</v>
      </c>
      <c r="L26" s="45" t="s">
        <v>36</v>
      </c>
      <c r="M26">
        <v>0</v>
      </c>
      <c r="N26">
        <v>0</v>
      </c>
      <c r="O26">
        <v>0</v>
      </c>
      <c r="P26">
        <v>0</v>
      </c>
    </row>
    <row r="27" spans="1:16" x14ac:dyDescent="0.35">
      <c r="A27" t="s">
        <v>31</v>
      </c>
      <c r="D27" s="45" t="s">
        <v>69</v>
      </c>
      <c r="E27" s="45" t="s">
        <v>1266</v>
      </c>
      <c r="F27" s="45" t="s">
        <v>42</v>
      </c>
      <c r="G27" t="b">
        <v>0</v>
      </c>
      <c r="H27" s="45" t="s">
        <v>35</v>
      </c>
      <c r="I27" t="b">
        <v>0</v>
      </c>
      <c r="J27">
        <v>3</v>
      </c>
      <c r="K27" s="45" t="s">
        <v>1252</v>
      </c>
      <c r="L27" s="45" t="s">
        <v>36</v>
      </c>
      <c r="M27">
        <v>5581061.7999999998</v>
      </c>
      <c r="N27">
        <v>14642579.85</v>
      </c>
      <c r="O27">
        <v>0</v>
      </c>
      <c r="P27">
        <v>0</v>
      </c>
    </row>
    <row r="28" spans="1:16" x14ac:dyDescent="0.35">
      <c r="A28" t="s">
        <v>31</v>
      </c>
      <c r="D28" s="45" t="s">
        <v>64</v>
      </c>
      <c r="E28" s="45" t="s">
        <v>1267</v>
      </c>
      <c r="F28" s="45" t="s">
        <v>42</v>
      </c>
      <c r="G28" t="b">
        <v>0</v>
      </c>
      <c r="H28" s="45" t="s">
        <v>35</v>
      </c>
      <c r="I28" t="b">
        <v>0</v>
      </c>
      <c r="J28">
        <v>3</v>
      </c>
      <c r="K28" s="45" t="s">
        <v>1252</v>
      </c>
      <c r="L28" s="45" t="s">
        <v>36</v>
      </c>
      <c r="M28">
        <v>2607723.92</v>
      </c>
      <c r="N28">
        <v>7734489.8300000001</v>
      </c>
      <c r="O28">
        <v>0</v>
      </c>
      <c r="P28">
        <v>0</v>
      </c>
    </row>
    <row r="29" spans="1:16" x14ac:dyDescent="0.35">
      <c r="A29" t="s">
        <v>31</v>
      </c>
      <c r="D29" s="45" t="s">
        <v>134</v>
      </c>
      <c r="E29" s="45" t="s">
        <v>81</v>
      </c>
      <c r="F29" s="45" t="s">
        <v>42</v>
      </c>
      <c r="G29" t="b">
        <v>0</v>
      </c>
      <c r="H29" s="45" t="s">
        <v>35</v>
      </c>
      <c r="I29" t="b">
        <v>0</v>
      </c>
      <c r="J29">
        <v>3</v>
      </c>
      <c r="K29" s="45" t="s">
        <v>1252</v>
      </c>
      <c r="L29" s="45" t="s">
        <v>36</v>
      </c>
      <c r="M29">
        <v>0</v>
      </c>
      <c r="N29">
        <v>0</v>
      </c>
      <c r="O29">
        <v>0</v>
      </c>
      <c r="P29">
        <v>0</v>
      </c>
    </row>
    <row r="30" spans="1:16" x14ac:dyDescent="0.35">
      <c r="A30" t="s">
        <v>31</v>
      </c>
      <c r="D30" s="45" t="s">
        <v>135</v>
      </c>
      <c r="E30" s="45" t="s">
        <v>83</v>
      </c>
      <c r="F30" s="45" t="s">
        <v>42</v>
      </c>
      <c r="G30" t="b">
        <v>0</v>
      </c>
      <c r="H30" s="45" t="s">
        <v>35</v>
      </c>
      <c r="I30" t="b">
        <v>0</v>
      </c>
      <c r="J30">
        <v>3</v>
      </c>
      <c r="K30" s="45" t="s">
        <v>1252</v>
      </c>
      <c r="L30" s="45" t="s">
        <v>36</v>
      </c>
      <c r="M30">
        <v>0</v>
      </c>
      <c r="N30">
        <v>0</v>
      </c>
      <c r="O30">
        <v>0</v>
      </c>
      <c r="P30">
        <v>0</v>
      </c>
    </row>
    <row r="31" spans="1:16" x14ac:dyDescent="0.35">
      <c r="A31" t="s">
        <v>31</v>
      </c>
      <c r="D31" s="45" t="s">
        <v>304</v>
      </c>
      <c r="E31" s="45" t="s">
        <v>171</v>
      </c>
      <c r="F31" s="45" t="s">
        <v>162</v>
      </c>
      <c r="G31" t="b">
        <v>0</v>
      </c>
      <c r="H31" s="45" t="s">
        <v>35</v>
      </c>
      <c r="I31" t="b">
        <v>0</v>
      </c>
      <c r="J31">
        <v>2</v>
      </c>
      <c r="K31" s="45" t="s">
        <v>392</v>
      </c>
      <c r="L31" s="45" t="s">
        <v>36</v>
      </c>
      <c r="M31">
        <v>8188785.7200000007</v>
      </c>
      <c r="N31">
        <v>22377069.68</v>
      </c>
      <c r="O31">
        <v>0</v>
      </c>
      <c r="P31">
        <v>0</v>
      </c>
    </row>
    <row r="32" spans="1:16" x14ac:dyDescent="0.35">
      <c r="A32" t="s">
        <v>31</v>
      </c>
      <c r="D32" s="45" t="s">
        <v>305</v>
      </c>
      <c r="E32" s="45" t="s">
        <v>173</v>
      </c>
      <c r="F32" s="45" t="s">
        <v>34</v>
      </c>
      <c r="G32" t="b">
        <v>0</v>
      </c>
      <c r="H32" s="45" t="s">
        <v>35</v>
      </c>
      <c r="I32" t="b">
        <v>0</v>
      </c>
      <c r="J32">
        <v>2</v>
      </c>
      <c r="K32" s="45" t="s">
        <v>1252</v>
      </c>
      <c r="L32" s="45" t="s">
        <v>36</v>
      </c>
      <c r="M32">
        <v>0</v>
      </c>
      <c r="N32">
        <v>0</v>
      </c>
      <c r="O32">
        <v>0</v>
      </c>
      <c r="P32">
        <v>0</v>
      </c>
    </row>
    <row r="33" spans="1:16" x14ac:dyDescent="0.35">
      <c r="A33" t="s">
        <v>31</v>
      </c>
      <c r="D33" s="45" t="s">
        <v>306</v>
      </c>
      <c r="E33" s="45" t="s">
        <v>175</v>
      </c>
      <c r="F33" s="45" t="s">
        <v>42</v>
      </c>
      <c r="G33" t="b">
        <v>0</v>
      </c>
      <c r="H33" s="45" t="s">
        <v>35</v>
      </c>
      <c r="I33" t="b">
        <v>0</v>
      </c>
      <c r="J33">
        <v>3</v>
      </c>
      <c r="K33" s="45" t="s">
        <v>1252</v>
      </c>
      <c r="L33" s="45" t="s">
        <v>36</v>
      </c>
      <c r="M33">
        <v>0</v>
      </c>
      <c r="N33">
        <v>0</v>
      </c>
      <c r="O33">
        <v>0</v>
      </c>
      <c r="P33">
        <v>0</v>
      </c>
    </row>
    <row r="34" spans="1:16" x14ac:dyDescent="0.35">
      <c r="A34" t="s">
        <v>31</v>
      </c>
      <c r="D34" s="45" t="s">
        <v>309</v>
      </c>
      <c r="E34" s="45" t="s">
        <v>181</v>
      </c>
      <c r="F34" s="45" t="s">
        <v>162</v>
      </c>
      <c r="G34" t="b">
        <v>0</v>
      </c>
      <c r="H34" s="45" t="s">
        <v>35</v>
      </c>
      <c r="I34" t="b">
        <v>0</v>
      </c>
      <c r="J34">
        <v>2</v>
      </c>
      <c r="K34" s="45" t="s">
        <v>393</v>
      </c>
      <c r="L34" s="45" t="s">
        <v>36</v>
      </c>
      <c r="M34">
        <v>0</v>
      </c>
      <c r="N34">
        <v>0</v>
      </c>
      <c r="O34">
        <v>0</v>
      </c>
      <c r="P34">
        <v>0</v>
      </c>
    </row>
    <row r="35" spans="1:16" x14ac:dyDescent="0.35">
      <c r="A35" t="s">
        <v>31</v>
      </c>
      <c r="D35" s="45" t="s">
        <v>310</v>
      </c>
      <c r="E35" s="45" t="s">
        <v>183</v>
      </c>
      <c r="F35" s="45" t="s">
        <v>34</v>
      </c>
      <c r="G35" t="b">
        <v>0</v>
      </c>
      <c r="H35" s="45" t="s">
        <v>35</v>
      </c>
      <c r="I35" t="b">
        <v>0</v>
      </c>
      <c r="J35">
        <v>2</v>
      </c>
      <c r="K35" s="45" t="s">
        <v>1252</v>
      </c>
      <c r="L35" s="45" t="s">
        <v>36</v>
      </c>
      <c r="M35">
        <v>0</v>
      </c>
      <c r="N35">
        <v>0</v>
      </c>
      <c r="O35">
        <v>0</v>
      </c>
      <c r="P35">
        <v>0</v>
      </c>
    </row>
    <row r="36" spans="1:16" x14ac:dyDescent="0.35">
      <c r="A36" t="s">
        <v>31</v>
      </c>
      <c r="D36" s="45" t="s">
        <v>70</v>
      </c>
      <c r="E36" s="45" t="s">
        <v>1268</v>
      </c>
      <c r="F36" s="45" t="s">
        <v>42</v>
      </c>
      <c r="G36" t="b">
        <v>0</v>
      </c>
      <c r="H36" s="45" t="s">
        <v>35</v>
      </c>
      <c r="I36" t="b">
        <v>0</v>
      </c>
      <c r="J36">
        <v>3</v>
      </c>
      <c r="K36" s="45" t="s">
        <v>1252</v>
      </c>
      <c r="L36" s="45" t="s">
        <v>36</v>
      </c>
      <c r="M36">
        <v>8038948.3000000007</v>
      </c>
      <c r="N36">
        <v>7648712.3899999997</v>
      </c>
      <c r="O36">
        <v>0</v>
      </c>
      <c r="P36">
        <v>0</v>
      </c>
    </row>
    <row r="37" spans="1:16" x14ac:dyDescent="0.35">
      <c r="A37" t="s">
        <v>31</v>
      </c>
      <c r="D37" s="45" t="s">
        <v>65</v>
      </c>
      <c r="E37" s="45" t="s">
        <v>1269</v>
      </c>
      <c r="F37" s="45" t="s">
        <v>42</v>
      </c>
      <c r="G37" t="b">
        <v>0</v>
      </c>
      <c r="H37" s="45" t="s">
        <v>35</v>
      </c>
      <c r="I37" t="b">
        <v>0</v>
      </c>
      <c r="J37">
        <v>3</v>
      </c>
      <c r="K37" s="45" t="s">
        <v>1252</v>
      </c>
      <c r="L37" s="45" t="s">
        <v>36</v>
      </c>
      <c r="M37">
        <v>2994101.78</v>
      </c>
      <c r="N37">
        <v>2842955.71</v>
      </c>
      <c r="O37">
        <v>0</v>
      </c>
      <c r="P37">
        <v>0</v>
      </c>
    </row>
    <row r="38" spans="1:16" x14ac:dyDescent="0.35">
      <c r="A38" t="s">
        <v>31</v>
      </c>
      <c r="D38" s="45" t="s">
        <v>136</v>
      </c>
      <c r="E38" s="45" t="s">
        <v>1270</v>
      </c>
      <c r="F38" s="45" t="s">
        <v>42</v>
      </c>
      <c r="G38" t="b">
        <v>0</v>
      </c>
      <c r="H38" s="45" t="s">
        <v>35</v>
      </c>
      <c r="I38" t="b">
        <v>0</v>
      </c>
      <c r="J38">
        <v>3</v>
      </c>
      <c r="K38" s="45" t="s">
        <v>1252</v>
      </c>
      <c r="L38" s="45" t="s">
        <v>36</v>
      </c>
      <c r="M38">
        <v>0</v>
      </c>
      <c r="N38">
        <v>543940.6</v>
      </c>
      <c r="O38">
        <v>0</v>
      </c>
      <c r="P38">
        <v>0</v>
      </c>
    </row>
    <row r="39" spans="1:16" x14ac:dyDescent="0.35">
      <c r="A39" t="s">
        <v>31</v>
      </c>
      <c r="D39" s="45" t="s">
        <v>1315</v>
      </c>
      <c r="E39" s="45" t="s">
        <v>89</v>
      </c>
      <c r="F39" s="45" t="s">
        <v>42</v>
      </c>
      <c r="G39" t="b">
        <v>0</v>
      </c>
      <c r="H39" s="45" t="s">
        <v>35</v>
      </c>
      <c r="I39" t="b">
        <v>0</v>
      </c>
      <c r="J39">
        <v>3</v>
      </c>
      <c r="K39" s="45" t="s">
        <v>1252</v>
      </c>
      <c r="L39" s="45" t="s">
        <v>36</v>
      </c>
      <c r="M39">
        <v>0</v>
      </c>
      <c r="N39">
        <v>0</v>
      </c>
      <c r="O39">
        <v>0</v>
      </c>
      <c r="P39">
        <v>0</v>
      </c>
    </row>
    <row r="40" spans="1:16" x14ac:dyDescent="0.35">
      <c r="A40" t="s">
        <v>31</v>
      </c>
      <c r="D40" s="45" t="s">
        <v>1316</v>
      </c>
      <c r="E40" s="45" t="s">
        <v>1317</v>
      </c>
      <c r="F40" s="45" t="s">
        <v>42</v>
      </c>
      <c r="G40" t="b">
        <v>0</v>
      </c>
      <c r="H40" s="45" t="s">
        <v>35</v>
      </c>
      <c r="I40" t="b">
        <v>0</v>
      </c>
      <c r="J40">
        <v>3</v>
      </c>
      <c r="K40" s="45" t="s">
        <v>1252</v>
      </c>
      <c r="L40" s="45" t="s">
        <v>36</v>
      </c>
      <c r="M40">
        <v>5376201.1900000004</v>
      </c>
      <c r="N40">
        <v>4781124.05</v>
      </c>
      <c r="O40">
        <v>0</v>
      </c>
      <c r="P40">
        <v>0</v>
      </c>
    </row>
    <row r="41" spans="1:16" x14ac:dyDescent="0.35">
      <c r="A41" t="s">
        <v>31</v>
      </c>
      <c r="D41" s="45" t="s">
        <v>137</v>
      </c>
      <c r="E41" s="45" t="s">
        <v>1318</v>
      </c>
      <c r="F41" s="45" t="s">
        <v>42</v>
      </c>
      <c r="G41" t="b">
        <v>0</v>
      </c>
      <c r="H41" s="45" t="s">
        <v>35</v>
      </c>
      <c r="I41" t="b">
        <v>0</v>
      </c>
      <c r="J41">
        <v>3</v>
      </c>
      <c r="K41" s="45" t="s">
        <v>1252</v>
      </c>
      <c r="L41" s="45" t="s">
        <v>36</v>
      </c>
      <c r="M41">
        <v>0</v>
      </c>
      <c r="N41">
        <v>-210288.81999999998</v>
      </c>
      <c r="O41">
        <v>0</v>
      </c>
      <c r="P41">
        <v>0</v>
      </c>
    </row>
    <row r="42" spans="1:16" x14ac:dyDescent="0.35">
      <c r="A42" t="s">
        <v>31</v>
      </c>
      <c r="D42" s="45" t="s">
        <v>316</v>
      </c>
      <c r="E42" s="45" t="s">
        <v>195</v>
      </c>
      <c r="F42" s="45" t="s">
        <v>162</v>
      </c>
      <c r="G42" t="b">
        <v>0</v>
      </c>
      <c r="H42" s="45" t="s">
        <v>35</v>
      </c>
      <c r="I42" t="b">
        <v>0</v>
      </c>
      <c r="J42">
        <v>2</v>
      </c>
      <c r="K42" s="45" t="s">
        <v>394</v>
      </c>
      <c r="L42" s="45" t="s">
        <v>36</v>
      </c>
      <c r="M42">
        <v>16409251.270000001</v>
      </c>
      <c r="N42">
        <v>15606443.929999998</v>
      </c>
      <c r="O42">
        <v>0</v>
      </c>
      <c r="P42">
        <v>0</v>
      </c>
    </row>
    <row r="43" spans="1:16" x14ac:dyDescent="0.35">
      <c r="A43" t="s">
        <v>31</v>
      </c>
      <c r="D43" s="45" t="s">
        <v>328</v>
      </c>
      <c r="E43" s="45" t="s">
        <v>46</v>
      </c>
      <c r="F43" s="45" t="s">
        <v>162</v>
      </c>
      <c r="G43" t="b">
        <v>0</v>
      </c>
      <c r="H43" s="45" t="s">
        <v>35</v>
      </c>
      <c r="I43" t="b">
        <v>0</v>
      </c>
      <c r="J43">
        <v>1</v>
      </c>
      <c r="K43" s="45" t="s">
        <v>398</v>
      </c>
      <c r="L43" s="45" t="s">
        <v>36</v>
      </c>
      <c r="M43">
        <v>22848588.449999999</v>
      </c>
      <c r="N43">
        <v>39927717.530000001</v>
      </c>
      <c r="O43">
        <v>0</v>
      </c>
      <c r="P43">
        <v>0</v>
      </c>
    </row>
    <row r="44" spans="1:16" x14ac:dyDescent="0.35">
      <c r="A44" t="s">
        <v>31</v>
      </c>
      <c r="D44" s="45" t="s">
        <v>329</v>
      </c>
      <c r="E44" s="45" t="s">
        <v>53</v>
      </c>
      <c r="F44" s="45" t="s">
        <v>34</v>
      </c>
      <c r="G44" t="b">
        <v>0</v>
      </c>
      <c r="H44" s="45" t="s">
        <v>35</v>
      </c>
      <c r="I44" t="b">
        <v>0</v>
      </c>
      <c r="J44">
        <v>1</v>
      </c>
      <c r="K44" s="45" t="s">
        <v>1252</v>
      </c>
      <c r="L44" s="45" t="s">
        <v>36</v>
      </c>
      <c r="M44">
        <v>0</v>
      </c>
      <c r="N44">
        <v>0</v>
      </c>
      <c r="O44">
        <v>0</v>
      </c>
      <c r="P44">
        <v>0</v>
      </c>
    </row>
    <row r="45" spans="1:16" x14ac:dyDescent="0.35">
      <c r="A45" t="s">
        <v>31</v>
      </c>
      <c r="D45" s="45" t="s">
        <v>330</v>
      </c>
      <c r="E45" s="45" t="s">
        <v>95</v>
      </c>
      <c r="F45" s="45" t="s">
        <v>34</v>
      </c>
      <c r="G45" t="b">
        <v>0</v>
      </c>
      <c r="H45" s="45" t="s">
        <v>35</v>
      </c>
      <c r="I45" t="b">
        <v>0</v>
      </c>
      <c r="J45">
        <v>2</v>
      </c>
      <c r="K45" s="45" t="s">
        <v>1252</v>
      </c>
      <c r="L45" s="45" t="s">
        <v>36</v>
      </c>
      <c r="M45">
        <v>0</v>
      </c>
      <c r="N45">
        <v>0</v>
      </c>
      <c r="O45">
        <v>0</v>
      </c>
      <c r="P45">
        <v>0</v>
      </c>
    </row>
    <row r="46" spans="1:16" x14ac:dyDescent="0.35">
      <c r="A46" t="s">
        <v>31</v>
      </c>
      <c r="D46" s="45" t="s">
        <v>139</v>
      </c>
      <c r="E46" s="45" t="s">
        <v>95</v>
      </c>
      <c r="F46" s="45" t="s">
        <v>42</v>
      </c>
      <c r="G46" t="b">
        <v>0</v>
      </c>
      <c r="H46" s="45" t="s">
        <v>35</v>
      </c>
      <c r="I46" t="b">
        <v>0</v>
      </c>
      <c r="J46">
        <v>3</v>
      </c>
      <c r="K46" s="45" t="s">
        <v>1252</v>
      </c>
      <c r="L46" s="45" t="s">
        <v>36</v>
      </c>
      <c r="M46">
        <v>0</v>
      </c>
      <c r="N46">
        <v>0</v>
      </c>
      <c r="O46">
        <v>0</v>
      </c>
      <c r="P46">
        <v>0</v>
      </c>
    </row>
    <row r="47" spans="1:16" x14ac:dyDescent="0.35">
      <c r="A47" t="s">
        <v>31</v>
      </c>
      <c r="D47" s="45" t="s">
        <v>140</v>
      </c>
      <c r="E47" s="45" t="s">
        <v>97</v>
      </c>
      <c r="F47" s="45" t="s">
        <v>42</v>
      </c>
      <c r="G47" t="b">
        <v>0</v>
      </c>
      <c r="H47" s="45" t="s">
        <v>35</v>
      </c>
      <c r="I47" t="b">
        <v>0</v>
      </c>
      <c r="J47">
        <v>3</v>
      </c>
      <c r="K47" s="45" t="s">
        <v>1252</v>
      </c>
      <c r="L47" s="45" t="s">
        <v>36</v>
      </c>
      <c r="M47">
        <v>0</v>
      </c>
      <c r="N47">
        <v>0</v>
      </c>
      <c r="O47">
        <v>0</v>
      </c>
      <c r="P47">
        <v>0</v>
      </c>
    </row>
    <row r="48" spans="1:16" x14ac:dyDescent="0.35">
      <c r="A48" t="s">
        <v>31</v>
      </c>
      <c r="D48" s="45" t="s">
        <v>331</v>
      </c>
      <c r="E48" s="45" t="s">
        <v>221</v>
      </c>
      <c r="F48" s="45" t="s">
        <v>42</v>
      </c>
      <c r="G48" t="b">
        <v>0</v>
      </c>
      <c r="H48" s="45" t="s">
        <v>35</v>
      </c>
      <c r="I48" t="b">
        <v>0</v>
      </c>
      <c r="J48">
        <v>3</v>
      </c>
      <c r="K48" s="45" t="s">
        <v>1252</v>
      </c>
      <c r="L48" s="45" t="s">
        <v>36</v>
      </c>
      <c r="M48">
        <v>0</v>
      </c>
      <c r="N48">
        <v>0</v>
      </c>
      <c r="O48">
        <v>0</v>
      </c>
      <c r="P48">
        <v>0</v>
      </c>
    </row>
    <row r="49" spans="1:16" x14ac:dyDescent="0.35">
      <c r="A49" t="s">
        <v>31</v>
      </c>
      <c r="D49" s="45" t="s">
        <v>141</v>
      </c>
      <c r="E49" s="45" t="s">
        <v>99</v>
      </c>
      <c r="F49" s="45" t="s">
        <v>42</v>
      </c>
      <c r="G49" t="b">
        <v>0</v>
      </c>
      <c r="H49" s="45" t="s">
        <v>35</v>
      </c>
      <c r="I49" t="b">
        <v>0</v>
      </c>
      <c r="J49">
        <v>3</v>
      </c>
      <c r="K49" s="45" t="s">
        <v>1252</v>
      </c>
      <c r="L49" s="45" t="s">
        <v>36</v>
      </c>
      <c r="M49">
        <v>0</v>
      </c>
      <c r="N49">
        <v>0</v>
      </c>
      <c r="O49">
        <v>0</v>
      </c>
      <c r="P49">
        <v>0</v>
      </c>
    </row>
    <row r="50" spans="1:16" x14ac:dyDescent="0.35">
      <c r="A50" t="s">
        <v>31</v>
      </c>
      <c r="D50" s="45" t="s">
        <v>332</v>
      </c>
      <c r="E50" s="45" t="s">
        <v>223</v>
      </c>
      <c r="F50" s="45" t="s">
        <v>162</v>
      </c>
      <c r="G50" t="b">
        <v>0</v>
      </c>
      <c r="H50" s="45" t="s">
        <v>35</v>
      </c>
      <c r="I50" t="b">
        <v>0</v>
      </c>
      <c r="J50">
        <v>2</v>
      </c>
      <c r="K50" s="45" t="s">
        <v>399</v>
      </c>
      <c r="L50" s="45" t="s">
        <v>36</v>
      </c>
      <c r="M50">
        <v>0</v>
      </c>
      <c r="N50">
        <v>0</v>
      </c>
      <c r="O50">
        <v>0</v>
      </c>
      <c r="P50">
        <v>0</v>
      </c>
    </row>
    <row r="51" spans="1:16" x14ac:dyDescent="0.35">
      <c r="A51" t="s">
        <v>31</v>
      </c>
      <c r="D51" s="45" t="s">
        <v>333</v>
      </c>
      <c r="E51" s="45" t="s">
        <v>101</v>
      </c>
      <c r="F51" s="45" t="s">
        <v>34</v>
      </c>
      <c r="G51" t="b">
        <v>0</v>
      </c>
      <c r="H51" s="45" t="s">
        <v>35</v>
      </c>
      <c r="I51" t="b">
        <v>0</v>
      </c>
      <c r="J51">
        <v>2</v>
      </c>
      <c r="K51" s="45" t="s">
        <v>1252</v>
      </c>
      <c r="L51" s="45" t="s">
        <v>36</v>
      </c>
      <c r="M51">
        <v>0</v>
      </c>
      <c r="N51">
        <v>0</v>
      </c>
      <c r="O51">
        <v>0</v>
      </c>
      <c r="P51">
        <v>0</v>
      </c>
    </row>
    <row r="52" spans="1:16" x14ac:dyDescent="0.35">
      <c r="A52" t="s">
        <v>31</v>
      </c>
      <c r="D52" s="45" t="s">
        <v>142</v>
      </c>
      <c r="E52" s="45" t="s">
        <v>101</v>
      </c>
      <c r="F52" s="45" t="s">
        <v>42</v>
      </c>
      <c r="G52" t="b">
        <v>0</v>
      </c>
      <c r="H52" s="45" t="s">
        <v>35</v>
      </c>
      <c r="I52" t="b">
        <v>0</v>
      </c>
      <c r="J52">
        <v>3</v>
      </c>
      <c r="K52" s="45" t="s">
        <v>1252</v>
      </c>
      <c r="L52" s="45" t="s">
        <v>36</v>
      </c>
      <c r="M52">
        <v>0</v>
      </c>
      <c r="N52">
        <v>0</v>
      </c>
      <c r="O52">
        <v>0</v>
      </c>
      <c r="P52">
        <v>0</v>
      </c>
    </row>
    <row r="53" spans="1:16" x14ac:dyDescent="0.35">
      <c r="A53" t="s">
        <v>31</v>
      </c>
      <c r="D53" s="45" t="s">
        <v>143</v>
      </c>
      <c r="E53" s="45" t="s">
        <v>97</v>
      </c>
      <c r="F53" s="45" t="s">
        <v>42</v>
      </c>
      <c r="G53" t="b">
        <v>0</v>
      </c>
      <c r="H53" s="45" t="s">
        <v>35</v>
      </c>
      <c r="I53" t="b">
        <v>0</v>
      </c>
      <c r="J53">
        <v>3</v>
      </c>
      <c r="K53" s="45" t="s">
        <v>1252</v>
      </c>
      <c r="L53" s="45" t="s">
        <v>36</v>
      </c>
      <c r="M53">
        <v>0</v>
      </c>
      <c r="N53">
        <v>0</v>
      </c>
      <c r="O53">
        <v>0</v>
      </c>
      <c r="P53">
        <v>0</v>
      </c>
    </row>
    <row r="54" spans="1:16" x14ac:dyDescent="0.35">
      <c r="A54" t="s">
        <v>31</v>
      </c>
      <c r="D54" s="45" t="s">
        <v>334</v>
      </c>
      <c r="E54" s="45" t="s">
        <v>221</v>
      </c>
      <c r="F54" s="45" t="s">
        <v>42</v>
      </c>
      <c r="G54" t="b">
        <v>0</v>
      </c>
      <c r="H54" s="45" t="s">
        <v>35</v>
      </c>
      <c r="I54" t="b">
        <v>0</v>
      </c>
      <c r="J54">
        <v>3</v>
      </c>
      <c r="K54" s="45" t="s">
        <v>1252</v>
      </c>
      <c r="L54" s="45" t="s">
        <v>36</v>
      </c>
      <c r="M54">
        <v>0</v>
      </c>
      <c r="N54">
        <v>0</v>
      </c>
      <c r="O54">
        <v>0</v>
      </c>
      <c r="P54">
        <v>0</v>
      </c>
    </row>
    <row r="55" spans="1:16" x14ac:dyDescent="0.35">
      <c r="A55" t="s">
        <v>31</v>
      </c>
      <c r="D55" s="45" t="s">
        <v>144</v>
      </c>
      <c r="E55" s="45" t="s">
        <v>103</v>
      </c>
      <c r="F55" s="45" t="s">
        <v>42</v>
      </c>
      <c r="G55" t="b">
        <v>0</v>
      </c>
      <c r="H55" s="45" t="s">
        <v>35</v>
      </c>
      <c r="I55" t="b">
        <v>0</v>
      </c>
      <c r="J55">
        <v>3</v>
      </c>
      <c r="K55" s="45" t="s">
        <v>1252</v>
      </c>
      <c r="L55" s="45" t="s">
        <v>36</v>
      </c>
      <c r="M55">
        <v>0</v>
      </c>
      <c r="N55">
        <v>0</v>
      </c>
      <c r="O55">
        <v>0</v>
      </c>
      <c r="P55">
        <v>0</v>
      </c>
    </row>
    <row r="56" spans="1:16" x14ac:dyDescent="0.35">
      <c r="A56" t="s">
        <v>31</v>
      </c>
      <c r="D56" s="45" t="s">
        <v>335</v>
      </c>
      <c r="E56" s="45" t="s">
        <v>225</v>
      </c>
      <c r="F56" s="45" t="s">
        <v>162</v>
      </c>
      <c r="G56" t="b">
        <v>0</v>
      </c>
      <c r="H56" s="45" t="s">
        <v>35</v>
      </c>
      <c r="I56" t="b">
        <v>0</v>
      </c>
      <c r="J56">
        <v>2</v>
      </c>
      <c r="K56" s="45" t="s">
        <v>400</v>
      </c>
      <c r="L56" s="45" t="s">
        <v>36</v>
      </c>
      <c r="M56">
        <v>0</v>
      </c>
      <c r="N56">
        <v>0</v>
      </c>
      <c r="O56">
        <v>0</v>
      </c>
      <c r="P56">
        <v>0</v>
      </c>
    </row>
    <row r="57" spans="1:16" x14ac:dyDescent="0.35">
      <c r="A57" t="s">
        <v>31</v>
      </c>
      <c r="D57" s="45" t="s">
        <v>336</v>
      </c>
      <c r="E57" s="45" t="s">
        <v>105</v>
      </c>
      <c r="F57" s="45" t="s">
        <v>34</v>
      </c>
      <c r="G57" t="b">
        <v>0</v>
      </c>
      <c r="H57" s="45" t="s">
        <v>35</v>
      </c>
      <c r="I57" t="b">
        <v>0</v>
      </c>
      <c r="J57">
        <v>2</v>
      </c>
      <c r="K57" s="45" t="s">
        <v>1252</v>
      </c>
      <c r="L57" s="45" t="s">
        <v>36</v>
      </c>
      <c r="M57">
        <v>0</v>
      </c>
      <c r="N57">
        <v>0</v>
      </c>
      <c r="O57">
        <v>0</v>
      </c>
      <c r="P57">
        <v>0</v>
      </c>
    </row>
    <row r="58" spans="1:16" x14ac:dyDescent="0.35">
      <c r="A58" t="s">
        <v>31</v>
      </c>
      <c r="D58" s="45" t="s">
        <v>145</v>
      </c>
      <c r="E58" s="45" t="s">
        <v>105</v>
      </c>
      <c r="F58" s="45" t="s">
        <v>42</v>
      </c>
      <c r="G58" t="b">
        <v>0</v>
      </c>
      <c r="H58" s="45" t="s">
        <v>35</v>
      </c>
      <c r="I58" t="b">
        <v>0</v>
      </c>
      <c r="J58">
        <v>3</v>
      </c>
      <c r="K58" s="45" t="s">
        <v>1252</v>
      </c>
      <c r="L58" s="45" t="s">
        <v>36</v>
      </c>
      <c r="M58">
        <v>0</v>
      </c>
      <c r="N58">
        <v>0</v>
      </c>
      <c r="O58">
        <v>0</v>
      </c>
      <c r="P58">
        <v>0</v>
      </c>
    </row>
    <row r="59" spans="1:16" x14ac:dyDescent="0.35">
      <c r="A59" t="s">
        <v>31</v>
      </c>
      <c r="D59" s="45" t="s">
        <v>146</v>
      </c>
      <c r="E59" s="45" t="s">
        <v>97</v>
      </c>
      <c r="F59" s="45" t="s">
        <v>42</v>
      </c>
      <c r="G59" t="b">
        <v>0</v>
      </c>
      <c r="H59" s="45" t="s">
        <v>35</v>
      </c>
      <c r="I59" t="b">
        <v>0</v>
      </c>
      <c r="J59">
        <v>3</v>
      </c>
      <c r="K59" s="45" t="s">
        <v>1252</v>
      </c>
      <c r="L59" s="45" t="s">
        <v>36</v>
      </c>
      <c r="M59">
        <v>0</v>
      </c>
      <c r="N59">
        <v>0</v>
      </c>
      <c r="O59">
        <v>0</v>
      </c>
      <c r="P59">
        <v>0</v>
      </c>
    </row>
    <row r="60" spans="1:16" x14ac:dyDescent="0.35">
      <c r="A60" t="s">
        <v>31</v>
      </c>
      <c r="D60" s="45" t="s">
        <v>337</v>
      </c>
      <c r="E60" s="45" t="s">
        <v>221</v>
      </c>
      <c r="F60" s="45" t="s">
        <v>42</v>
      </c>
      <c r="G60" t="b">
        <v>0</v>
      </c>
      <c r="H60" s="45" t="s">
        <v>35</v>
      </c>
      <c r="I60" t="b">
        <v>0</v>
      </c>
      <c r="J60">
        <v>3</v>
      </c>
      <c r="K60" s="45" t="s">
        <v>1252</v>
      </c>
      <c r="L60" s="45" t="s">
        <v>36</v>
      </c>
      <c r="M60">
        <v>0</v>
      </c>
      <c r="N60">
        <v>0</v>
      </c>
      <c r="O60">
        <v>0</v>
      </c>
      <c r="P60">
        <v>0</v>
      </c>
    </row>
    <row r="61" spans="1:16" x14ac:dyDescent="0.35">
      <c r="A61" t="s">
        <v>31</v>
      </c>
      <c r="D61" s="45" t="s">
        <v>147</v>
      </c>
      <c r="E61" s="45" t="s">
        <v>107</v>
      </c>
      <c r="F61" s="45" t="s">
        <v>42</v>
      </c>
      <c r="G61" t="b">
        <v>0</v>
      </c>
      <c r="H61" s="45" t="s">
        <v>35</v>
      </c>
      <c r="I61" t="b">
        <v>0</v>
      </c>
      <c r="J61">
        <v>3</v>
      </c>
      <c r="K61" s="45" t="s">
        <v>1252</v>
      </c>
      <c r="L61" s="45" t="s">
        <v>36</v>
      </c>
      <c r="M61">
        <v>0</v>
      </c>
      <c r="N61">
        <v>0</v>
      </c>
      <c r="O61">
        <v>0</v>
      </c>
      <c r="P61">
        <v>0</v>
      </c>
    </row>
    <row r="62" spans="1:16" x14ac:dyDescent="0.35">
      <c r="A62" t="s">
        <v>31</v>
      </c>
      <c r="D62" s="45" t="s">
        <v>338</v>
      </c>
      <c r="E62" s="45" t="s">
        <v>227</v>
      </c>
      <c r="F62" s="45" t="s">
        <v>162</v>
      </c>
      <c r="G62" t="b">
        <v>0</v>
      </c>
      <c r="H62" s="45" t="s">
        <v>35</v>
      </c>
      <c r="I62" t="b">
        <v>0</v>
      </c>
      <c r="J62">
        <v>2</v>
      </c>
      <c r="K62" s="45" t="s">
        <v>401</v>
      </c>
      <c r="L62" s="45" t="s">
        <v>36</v>
      </c>
      <c r="M62">
        <v>0</v>
      </c>
      <c r="N62">
        <v>0</v>
      </c>
      <c r="O62">
        <v>0</v>
      </c>
      <c r="P62">
        <v>0</v>
      </c>
    </row>
    <row r="63" spans="1:16" x14ac:dyDescent="0.35">
      <c r="A63" t="s">
        <v>31</v>
      </c>
      <c r="D63" s="45" t="s">
        <v>339</v>
      </c>
      <c r="E63" s="45" t="s">
        <v>229</v>
      </c>
      <c r="F63" s="45" t="s">
        <v>162</v>
      </c>
      <c r="G63" t="b">
        <v>0</v>
      </c>
      <c r="H63" s="45" t="s">
        <v>35</v>
      </c>
      <c r="I63" t="b">
        <v>0</v>
      </c>
      <c r="J63">
        <v>1</v>
      </c>
      <c r="K63" s="45" t="s">
        <v>402</v>
      </c>
      <c r="L63" s="45" t="s">
        <v>36</v>
      </c>
      <c r="M63">
        <v>0</v>
      </c>
      <c r="N63">
        <v>0</v>
      </c>
      <c r="O63">
        <v>0</v>
      </c>
      <c r="P63">
        <v>0</v>
      </c>
    </row>
    <row r="64" spans="1:16" x14ac:dyDescent="0.35">
      <c r="A64" t="s">
        <v>31</v>
      </c>
      <c r="D64" s="45" t="s">
        <v>340</v>
      </c>
      <c r="E64" s="45" t="s">
        <v>1319</v>
      </c>
      <c r="F64" s="45" t="s">
        <v>162</v>
      </c>
      <c r="G64" t="b">
        <v>0</v>
      </c>
      <c r="H64" s="45" t="s">
        <v>35</v>
      </c>
      <c r="I64" t="b">
        <v>0</v>
      </c>
      <c r="J64">
        <v>0</v>
      </c>
      <c r="K64" s="45" t="s">
        <v>403</v>
      </c>
      <c r="L64" s="45" t="s">
        <v>36</v>
      </c>
      <c r="M64">
        <v>22848588.449999999</v>
      </c>
      <c r="N64">
        <v>39927717.530000001</v>
      </c>
      <c r="O64">
        <v>0</v>
      </c>
      <c r="P64">
        <v>0</v>
      </c>
    </row>
    <row r="65" spans="1:16" x14ac:dyDescent="0.35">
      <c r="A65" t="s">
        <v>31</v>
      </c>
      <c r="D65" s="45" t="s">
        <v>341</v>
      </c>
      <c r="E65" s="45" t="s">
        <v>1320</v>
      </c>
      <c r="F65" s="45" t="s">
        <v>231</v>
      </c>
      <c r="G65" t="b">
        <v>0</v>
      </c>
      <c r="H65" s="45" t="s">
        <v>35</v>
      </c>
      <c r="I65" t="b">
        <v>0</v>
      </c>
      <c r="J65">
        <v>0</v>
      </c>
      <c r="K65" s="45" t="s">
        <v>1252</v>
      </c>
      <c r="L65" s="45" t="s">
        <v>36</v>
      </c>
      <c r="M65">
        <v>0</v>
      </c>
      <c r="N65">
        <v>0</v>
      </c>
      <c r="O65">
        <v>0</v>
      </c>
      <c r="P65">
        <v>0</v>
      </c>
    </row>
    <row r="66" spans="1:16" x14ac:dyDescent="0.35">
      <c r="A66" t="s">
        <v>31</v>
      </c>
      <c r="D66" s="45" t="s">
        <v>342</v>
      </c>
      <c r="E66" s="45" t="s">
        <v>232</v>
      </c>
      <c r="F66" s="45" t="s">
        <v>34</v>
      </c>
      <c r="G66" t="b">
        <v>0</v>
      </c>
      <c r="H66" s="45" t="s">
        <v>35</v>
      </c>
      <c r="I66" t="b">
        <v>0</v>
      </c>
      <c r="J66">
        <v>0</v>
      </c>
      <c r="K66" s="45" t="s">
        <v>1252</v>
      </c>
      <c r="L66" s="45" t="s">
        <v>36</v>
      </c>
      <c r="M66">
        <v>0</v>
      </c>
      <c r="N66">
        <v>0</v>
      </c>
      <c r="O66">
        <v>0</v>
      </c>
      <c r="P66">
        <v>0</v>
      </c>
    </row>
    <row r="67" spans="1:16" x14ac:dyDescent="0.35">
      <c r="A67" t="s">
        <v>31</v>
      </c>
      <c r="D67" s="45" t="s">
        <v>343</v>
      </c>
      <c r="E67" s="45" t="s">
        <v>47</v>
      </c>
      <c r="F67" s="45" t="s">
        <v>34</v>
      </c>
      <c r="G67" t="b">
        <v>0</v>
      </c>
      <c r="H67" s="45" t="s">
        <v>35</v>
      </c>
      <c r="I67" t="b">
        <v>0</v>
      </c>
      <c r="J67">
        <v>1</v>
      </c>
      <c r="K67" s="45" t="s">
        <v>1252</v>
      </c>
      <c r="L67" s="45" t="s">
        <v>36</v>
      </c>
      <c r="M67">
        <v>0</v>
      </c>
      <c r="N67">
        <v>0</v>
      </c>
      <c r="O67">
        <v>0</v>
      </c>
      <c r="P67">
        <v>0</v>
      </c>
    </row>
    <row r="68" spans="1:16" x14ac:dyDescent="0.35">
      <c r="A68" t="s">
        <v>31</v>
      </c>
      <c r="D68" s="45" t="s">
        <v>148</v>
      </c>
      <c r="E68" s="45" t="s">
        <v>48</v>
      </c>
      <c r="F68" s="45" t="s">
        <v>42</v>
      </c>
      <c r="G68" t="b">
        <v>0</v>
      </c>
      <c r="H68" s="45" t="s">
        <v>35</v>
      </c>
      <c r="I68" t="b">
        <v>1</v>
      </c>
      <c r="J68">
        <v>2</v>
      </c>
      <c r="K68" s="45" t="s">
        <v>1252</v>
      </c>
      <c r="L68" s="45" t="s">
        <v>36</v>
      </c>
      <c r="M68">
        <v>0</v>
      </c>
      <c r="N68">
        <v>0</v>
      </c>
      <c r="O68">
        <v>0</v>
      </c>
      <c r="P68">
        <v>0</v>
      </c>
    </row>
    <row r="69" spans="1:16" x14ac:dyDescent="0.35">
      <c r="A69" t="s">
        <v>31</v>
      </c>
      <c r="D69" s="45" t="s">
        <v>344</v>
      </c>
      <c r="E69" s="45" t="s">
        <v>235</v>
      </c>
      <c r="F69" s="45" t="s">
        <v>34</v>
      </c>
      <c r="G69" t="b">
        <v>0</v>
      </c>
      <c r="H69" s="45" t="s">
        <v>35</v>
      </c>
      <c r="I69" t="b">
        <v>0</v>
      </c>
      <c r="J69">
        <v>2</v>
      </c>
      <c r="K69" s="45" t="s">
        <v>1252</v>
      </c>
      <c r="L69" s="45" t="s">
        <v>36</v>
      </c>
      <c r="M69">
        <v>0</v>
      </c>
      <c r="N69">
        <v>0</v>
      </c>
      <c r="O69">
        <v>0</v>
      </c>
      <c r="P69">
        <v>0</v>
      </c>
    </row>
    <row r="70" spans="1:16" x14ac:dyDescent="0.35">
      <c r="A70" t="s">
        <v>31</v>
      </c>
      <c r="D70" s="45" t="s">
        <v>345</v>
      </c>
      <c r="E70" s="45" t="s">
        <v>237</v>
      </c>
      <c r="F70" s="45" t="s">
        <v>42</v>
      </c>
      <c r="G70" t="b">
        <v>0</v>
      </c>
      <c r="H70" s="45" t="s">
        <v>35</v>
      </c>
      <c r="I70" t="b">
        <v>0</v>
      </c>
      <c r="J70">
        <v>3</v>
      </c>
      <c r="K70" s="45" t="s">
        <v>1252</v>
      </c>
      <c r="L70" s="45" t="s">
        <v>36</v>
      </c>
      <c r="M70">
        <v>0</v>
      </c>
      <c r="N70">
        <v>0</v>
      </c>
      <c r="O70">
        <v>0</v>
      </c>
      <c r="P70">
        <v>0</v>
      </c>
    </row>
    <row r="71" spans="1:16" x14ac:dyDescent="0.35">
      <c r="A71" t="s">
        <v>31</v>
      </c>
      <c r="D71" s="45" t="s">
        <v>348</v>
      </c>
      <c r="E71" s="45" t="s">
        <v>243</v>
      </c>
      <c r="F71" s="45" t="s">
        <v>162</v>
      </c>
      <c r="G71" t="b">
        <v>0</v>
      </c>
      <c r="H71" s="45" t="s">
        <v>35</v>
      </c>
      <c r="I71" t="b">
        <v>0</v>
      </c>
      <c r="J71">
        <v>2</v>
      </c>
      <c r="K71" s="45" t="s">
        <v>404</v>
      </c>
      <c r="L71" s="45" t="s">
        <v>36</v>
      </c>
      <c r="M71">
        <v>0</v>
      </c>
      <c r="N71">
        <v>0</v>
      </c>
      <c r="O71">
        <v>0</v>
      </c>
      <c r="P71">
        <v>0</v>
      </c>
    </row>
    <row r="72" spans="1:16" x14ac:dyDescent="0.35">
      <c r="A72" t="s">
        <v>31</v>
      </c>
      <c r="D72" s="45" t="s">
        <v>349</v>
      </c>
      <c r="E72" s="45" t="s">
        <v>49</v>
      </c>
      <c r="F72" s="45" t="s">
        <v>34</v>
      </c>
      <c r="G72" t="b">
        <v>0</v>
      </c>
      <c r="H72" s="45" t="s">
        <v>35</v>
      </c>
      <c r="I72" t="b">
        <v>0</v>
      </c>
      <c r="J72">
        <v>2</v>
      </c>
      <c r="K72" s="45" t="s">
        <v>1252</v>
      </c>
      <c r="L72" s="45" t="s">
        <v>36</v>
      </c>
      <c r="M72">
        <v>0</v>
      </c>
      <c r="N72">
        <v>0</v>
      </c>
      <c r="O72">
        <v>0</v>
      </c>
      <c r="P72">
        <v>0</v>
      </c>
    </row>
    <row r="73" spans="1:16" x14ac:dyDescent="0.35">
      <c r="A73" t="s">
        <v>31</v>
      </c>
      <c r="D73" s="45" t="s">
        <v>66</v>
      </c>
      <c r="E73" s="45" t="s">
        <v>58</v>
      </c>
      <c r="F73" s="45" t="s">
        <v>42</v>
      </c>
      <c r="G73" t="b">
        <v>0</v>
      </c>
      <c r="H73" s="45" t="s">
        <v>35</v>
      </c>
      <c r="I73" t="b">
        <v>0</v>
      </c>
      <c r="J73">
        <v>3</v>
      </c>
      <c r="K73" s="45" t="s">
        <v>1252</v>
      </c>
      <c r="L73" s="45" t="s">
        <v>36</v>
      </c>
      <c r="M73">
        <v>-12691398.879999999</v>
      </c>
      <c r="N73">
        <v>-23945563</v>
      </c>
      <c r="O73">
        <v>0</v>
      </c>
      <c r="P73">
        <v>0</v>
      </c>
    </row>
    <row r="74" spans="1:16" x14ac:dyDescent="0.35">
      <c r="A74" t="s">
        <v>31</v>
      </c>
      <c r="D74" s="45" t="s">
        <v>67</v>
      </c>
      <c r="E74" s="45" t="s">
        <v>59</v>
      </c>
      <c r="F74" s="45" t="s">
        <v>42</v>
      </c>
      <c r="G74" t="b">
        <v>0</v>
      </c>
      <c r="H74" s="45" t="s">
        <v>35</v>
      </c>
      <c r="I74" t="b">
        <v>0</v>
      </c>
      <c r="J74">
        <v>3</v>
      </c>
      <c r="K74" s="45" t="s">
        <v>1252</v>
      </c>
      <c r="L74" s="45" t="s">
        <v>36</v>
      </c>
      <c r="M74">
        <v>-4440398.03</v>
      </c>
      <c r="N74">
        <v>-8133046.3499999996</v>
      </c>
      <c r="O74">
        <v>0</v>
      </c>
      <c r="P74">
        <v>0</v>
      </c>
    </row>
    <row r="75" spans="1:16" x14ac:dyDescent="0.35">
      <c r="A75" t="s">
        <v>31</v>
      </c>
      <c r="D75" s="45" t="s">
        <v>350</v>
      </c>
      <c r="E75" s="45" t="s">
        <v>246</v>
      </c>
      <c r="F75" s="45" t="s">
        <v>42</v>
      </c>
      <c r="G75" t="b">
        <v>0</v>
      </c>
      <c r="H75" s="45" t="s">
        <v>35</v>
      </c>
      <c r="I75" t="b">
        <v>0</v>
      </c>
      <c r="J75">
        <v>3</v>
      </c>
      <c r="K75" s="45" t="s">
        <v>1252</v>
      </c>
      <c r="L75" s="45" t="s">
        <v>36</v>
      </c>
      <c r="M75">
        <v>0</v>
      </c>
      <c r="N75">
        <v>0</v>
      </c>
      <c r="O75">
        <v>0</v>
      </c>
      <c r="P75">
        <v>0</v>
      </c>
    </row>
    <row r="76" spans="1:16" x14ac:dyDescent="0.35">
      <c r="A76" t="s">
        <v>31</v>
      </c>
      <c r="D76" s="45" t="s">
        <v>351</v>
      </c>
      <c r="E76" s="45" t="s">
        <v>248</v>
      </c>
      <c r="F76" s="45" t="s">
        <v>162</v>
      </c>
      <c r="G76" t="b">
        <v>0</v>
      </c>
      <c r="H76" s="45" t="s">
        <v>35</v>
      </c>
      <c r="I76" t="b">
        <v>0</v>
      </c>
      <c r="J76">
        <v>2</v>
      </c>
      <c r="K76" s="45" t="s">
        <v>405</v>
      </c>
      <c r="L76" s="45" t="s">
        <v>36</v>
      </c>
      <c r="M76">
        <v>-17131796.91</v>
      </c>
      <c r="N76">
        <v>-32078609.349999998</v>
      </c>
      <c r="O76">
        <v>0</v>
      </c>
      <c r="P76">
        <v>0</v>
      </c>
    </row>
    <row r="77" spans="1:16" x14ac:dyDescent="0.35">
      <c r="A77" t="s">
        <v>31</v>
      </c>
      <c r="D77" s="45" t="s">
        <v>352</v>
      </c>
      <c r="E77" s="45" t="s">
        <v>250</v>
      </c>
      <c r="F77" s="45" t="s">
        <v>34</v>
      </c>
      <c r="G77" t="b">
        <v>0</v>
      </c>
      <c r="H77" s="45" t="s">
        <v>35</v>
      </c>
      <c r="I77" t="b">
        <v>0</v>
      </c>
      <c r="J77">
        <v>2</v>
      </c>
      <c r="K77" s="45" t="s">
        <v>1252</v>
      </c>
      <c r="L77" s="45" t="s">
        <v>36</v>
      </c>
      <c r="M77">
        <v>0</v>
      </c>
      <c r="N77">
        <v>0</v>
      </c>
      <c r="O77">
        <v>0</v>
      </c>
      <c r="P77">
        <v>0</v>
      </c>
    </row>
    <row r="78" spans="1:16" x14ac:dyDescent="0.35">
      <c r="A78" t="s">
        <v>31</v>
      </c>
      <c r="D78" s="45" t="s">
        <v>354</v>
      </c>
      <c r="E78" s="45" t="s">
        <v>250</v>
      </c>
      <c r="F78" s="45" t="s">
        <v>42</v>
      </c>
      <c r="G78" t="b">
        <v>0</v>
      </c>
      <c r="H78" s="45" t="s">
        <v>35</v>
      </c>
      <c r="I78" t="b">
        <v>0</v>
      </c>
      <c r="J78">
        <v>3</v>
      </c>
      <c r="K78" s="45" t="s">
        <v>1252</v>
      </c>
      <c r="L78" s="45" t="s">
        <v>36</v>
      </c>
      <c r="M78">
        <v>0</v>
      </c>
      <c r="N78">
        <v>0</v>
      </c>
      <c r="O78">
        <v>0</v>
      </c>
      <c r="P78">
        <v>0</v>
      </c>
    </row>
    <row r="79" spans="1:16" x14ac:dyDescent="0.35">
      <c r="A79" t="s">
        <v>31</v>
      </c>
      <c r="D79" s="45" t="s">
        <v>355</v>
      </c>
      <c r="E79" s="45" t="s">
        <v>256</v>
      </c>
      <c r="F79" s="45" t="s">
        <v>162</v>
      </c>
      <c r="G79" t="b">
        <v>0</v>
      </c>
      <c r="H79" s="45" t="s">
        <v>35</v>
      </c>
      <c r="I79" t="b">
        <v>0</v>
      </c>
      <c r="J79">
        <v>2</v>
      </c>
      <c r="K79" s="45" t="s">
        <v>406</v>
      </c>
      <c r="L79" s="45" t="s">
        <v>36</v>
      </c>
      <c r="M79">
        <v>0</v>
      </c>
      <c r="N79">
        <v>0</v>
      </c>
      <c r="O79">
        <v>0</v>
      </c>
      <c r="P79">
        <v>0</v>
      </c>
    </row>
    <row r="80" spans="1:16" x14ac:dyDescent="0.35">
      <c r="A80" t="s">
        <v>31</v>
      </c>
      <c r="D80" s="45" t="s">
        <v>356</v>
      </c>
      <c r="E80" s="45" t="s">
        <v>258</v>
      </c>
      <c r="F80" s="45" t="s">
        <v>34</v>
      </c>
      <c r="G80" t="b">
        <v>0</v>
      </c>
      <c r="H80" s="45" t="s">
        <v>35</v>
      </c>
      <c r="I80" t="b">
        <v>0</v>
      </c>
      <c r="J80">
        <v>2</v>
      </c>
      <c r="K80" s="45" t="s">
        <v>1252</v>
      </c>
      <c r="L80" s="45" t="s">
        <v>36</v>
      </c>
      <c r="M80">
        <v>0</v>
      </c>
      <c r="N80">
        <v>0</v>
      </c>
      <c r="O80">
        <v>0</v>
      </c>
      <c r="P80">
        <v>0</v>
      </c>
    </row>
    <row r="81" spans="1:16" x14ac:dyDescent="0.35">
      <c r="A81" t="s">
        <v>31</v>
      </c>
      <c r="D81" s="45" t="s">
        <v>149</v>
      </c>
      <c r="E81" s="45" t="s">
        <v>1259</v>
      </c>
      <c r="F81" s="45" t="s">
        <v>42</v>
      </c>
      <c r="G81" t="b">
        <v>0</v>
      </c>
      <c r="H81" s="45" t="s">
        <v>35</v>
      </c>
      <c r="I81" t="b">
        <v>0</v>
      </c>
      <c r="J81">
        <v>3</v>
      </c>
      <c r="K81" s="45" t="s">
        <v>1252</v>
      </c>
      <c r="L81" s="45" t="s">
        <v>36</v>
      </c>
      <c r="M81">
        <v>0</v>
      </c>
      <c r="N81">
        <v>0</v>
      </c>
      <c r="O81">
        <v>0</v>
      </c>
      <c r="P81">
        <v>0</v>
      </c>
    </row>
    <row r="82" spans="1:16" x14ac:dyDescent="0.35">
      <c r="A82" t="s">
        <v>31</v>
      </c>
      <c r="D82" s="45" t="s">
        <v>357</v>
      </c>
      <c r="E82" s="45" t="s">
        <v>260</v>
      </c>
      <c r="F82" s="45" t="s">
        <v>42</v>
      </c>
      <c r="G82" t="b">
        <v>0</v>
      </c>
      <c r="H82" s="45" t="s">
        <v>35</v>
      </c>
      <c r="I82" t="b">
        <v>0</v>
      </c>
      <c r="J82">
        <v>3</v>
      </c>
      <c r="K82" s="45" t="s">
        <v>1252</v>
      </c>
      <c r="L82" s="45" t="s">
        <v>36</v>
      </c>
      <c r="M82">
        <v>0</v>
      </c>
      <c r="N82">
        <v>0</v>
      </c>
      <c r="O82">
        <v>0</v>
      </c>
      <c r="P82">
        <v>0</v>
      </c>
    </row>
    <row r="83" spans="1:16" x14ac:dyDescent="0.35">
      <c r="A83" t="s">
        <v>31</v>
      </c>
      <c r="D83" s="45" t="s">
        <v>358</v>
      </c>
      <c r="E83" s="45" t="s">
        <v>262</v>
      </c>
      <c r="F83" s="45" t="s">
        <v>162</v>
      </c>
      <c r="G83" t="b">
        <v>0</v>
      </c>
      <c r="H83" s="45" t="s">
        <v>35</v>
      </c>
      <c r="I83" t="b">
        <v>0</v>
      </c>
      <c r="J83">
        <v>2</v>
      </c>
      <c r="K83" s="45" t="s">
        <v>407</v>
      </c>
      <c r="L83" s="45" t="s">
        <v>36</v>
      </c>
      <c r="M83">
        <v>0</v>
      </c>
      <c r="N83">
        <v>0</v>
      </c>
      <c r="O83">
        <v>0</v>
      </c>
      <c r="P83">
        <v>0</v>
      </c>
    </row>
    <row r="84" spans="1:16" x14ac:dyDescent="0.35">
      <c r="A84" t="s">
        <v>31</v>
      </c>
      <c r="D84" s="45" t="s">
        <v>359</v>
      </c>
      <c r="E84" s="45" t="s">
        <v>264</v>
      </c>
      <c r="F84" s="45" t="s">
        <v>34</v>
      </c>
      <c r="G84" t="b">
        <v>0</v>
      </c>
      <c r="H84" s="45" t="s">
        <v>35</v>
      </c>
      <c r="I84" t="b">
        <v>0</v>
      </c>
      <c r="J84">
        <v>2</v>
      </c>
      <c r="K84" s="45" t="s">
        <v>1252</v>
      </c>
      <c r="L84" s="45" t="s">
        <v>36</v>
      </c>
      <c r="M84">
        <v>0</v>
      </c>
      <c r="N84">
        <v>0</v>
      </c>
      <c r="O84">
        <v>0</v>
      </c>
      <c r="P84">
        <v>0</v>
      </c>
    </row>
    <row r="85" spans="1:16" x14ac:dyDescent="0.35">
      <c r="A85" t="s">
        <v>31</v>
      </c>
      <c r="D85" s="45" t="s">
        <v>360</v>
      </c>
      <c r="E85" s="45" t="s">
        <v>266</v>
      </c>
      <c r="F85" s="45" t="s">
        <v>42</v>
      </c>
      <c r="G85" t="b">
        <v>0</v>
      </c>
      <c r="H85" s="45" t="s">
        <v>35</v>
      </c>
      <c r="I85" t="b">
        <v>0</v>
      </c>
      <c r="J85">
        <v>3</v>
      </c>
      <c r="K85" s="45" t="s">
        <v>1252</v>
      </c>
      <c r="L85" s="45" t="s">
        <v>36</v>
      </c>
      <c r="M85">
        <v>0</v>
      </c>
      <c r="N85">
        <v>0</v>
      </c>
      <c r="O85">
        <v>0</v>
      </c>
      <c r="P85">
        <v>0</v>
      </c>
    </row>
    <row r="86" spans="1:16" x14ac:dyDescent="0.35">
      <c r="A86" t="s">
        <v>31</v>
      </c>
      <c r="D86" s="45" t="s">
        <v>361</v>
      </c>
      <c r="E86" s="45" t="s">
        <v>268</v>
      </c>
      <c r="F86" s="45" t="s">
        <v>42</v>
      </c>
      <c r="G86" t="b">
        <v>0</v>
      </c>
      <c r="H86" s="45" t="s">
        <v>35</v>
      </c>
      <c r="I86" t="b">
        <v>0</v>
      </c>
      <c r="J86">
        <v>3</v>
      </c>
      <c r="K86" s="45" t="s">
        <v>1252</v>
      </c>
      <c r="L86" s="45" t="s">
        <v>36</v>
      </c>
      <c r="M86">
        <v>0</v>
      </c>
      <c r="N86">
        <v>0</v>
      </c>
      <c r="O86">
        <v>0</v>
      </c>
      <c r="P86">
        <v>0</v>
      </c>
    </row>
    <row r="87" spans="1:16" x14ac:dyDescent="0.35">
      <c r="A87" t="s">
        <v>31</v>
      </c>
      <c r="D87" s="45" t="s">
        <v>362</v>
      </c>
      <c r="E87" s="45" t="s">
        <v>50</v>
      </c>
      <c r="F87" s="45" t="s">
        <v>34</v>
      </c>
      <c r="G87" t="b">
        <v>0</v>
      </c>
      <c r="H87" s="45" t="s">
        <v>35</v>
      </c>
      <c r="I87" t="b">
        <v>0</v>
      </c>
      <c r="J87">
        <v>3</v>
      </c>
      <c r="K87" s="45" t="s">
        <v>1252</v>
      </c>
      <c r="L87" s="45" t="s">
        <v>36</v>
      </c>
      <c r="M87">
        <v>0</v>
      </c>
      <c r="N87">
        <v>0</v>
      </c>
      <c r="O87">
        <v>0</v>
      </c>
      <c r="P87">
        <v>0</v>
      </c>
    </row>
    <row r="88" spans="1:16" x14ac:dyDescent="0.35">
      <c r="A88" t="s">
        <v>31</v>
      </c>
      <c r="D88" s="45" t="s">
        <v>363</v>
      </c>
      <c r="E88" s="45" t="s">
        <v>271</v>
      </c>
      <c r="F88" s="45" t="s">
        <v>42</v>
      </c>
      <c r="G88" t="b">
        <v>0</v>
      </c>
      <c r="H88" s="45" t="s">
        <v>35</v>
      </c>
      <c r="I88" t="b">
        <v>0</v>
      </c>
      <c r="J88">
        <v>4</v>
      </c>
      <c r="K88" s="45" t="s">
        <v>1252</v>
      </c>
      <c r="L88" s="45" t="s">
        <v>36</v>
      </c>
      <c r="M88">
        <v>0</v>
      </c>
      <c r="N88">
        <v>0</v>
      </c>
      <c r="O88">
        <v>0</v>
      </c>
      <c r="P88">
        <v>0</v>
      </c>
    </row>
    <row r="89" spans="1:16" x14ac:dyDescent="0.35">
      <c r="A89" t="s">
        <v>31</v>
      </c>
      <c r="D89" s="45" t="s">
        <v>150</v>
      </c>
      <c r="E89" s="45" t="s">
        <v>112</v>
      </c>
      <c r="F89" s="45" t="s">
        <v>42</v>
      </c>
      <c r="G89" t="b">
        <v>0</v>
      </c>
      <c r="H89" s="45" t="s">
        <v>35</v>
      </c>
      <c r="I89" t="b">
        <v>0</v>
      </c>
      <c r="J89">
        <v>4</v>
      </c>
      <c r="K89" s="45" t="s">
        <v>1252</v>
      </c>
      <c r="L89" s="45" t="s">
        <v>36</v>
      </c>
      <c r="M89">
        <v>0</v>
      </c>
      <c r="N89">
        <v>0</v>
      </c>
      <c r="O89">
        <v>0</v>
      </c>
      <c r="P89">
        <v>0</v>
      </c>
    </row>
    <row r="90" spans="1:16" x14ac:dyDescent="0.35">
      <c r="A90" t="s">
        <v>31</v>
      </c>
      <c r="D90" s="45" t="s">
        <v>151</v>
      </c>
      <c r="E90" s="45" t="s">
        <v>1260</v>
      </c>
      <c r="F90" s="45" t="s">
        <v>42</v>
      </c>
      <c r="G90" t="b">
        <v>0</v>
      </c>
      <c r="H90" s="45" t="s">
        <v>35</v>
      </c>
      <c r="I90" t="b">
        <v>0</v>
      </c>
      <c r="J90">
        <v>4</v>
      </c>
      <c r="K90" s="45" t="s">
        <v>1252</v>
      </c>
      <c r="L90" s="45" t="s">
        <v>36</v>
      </c>
      <c r="M90">
        <v>0</v>
      </c>
      <c r="N90">
        <v>0</v>
      </c>
      <c r="O90">
        <v>0</v>
      </c>
      <c r="P90">
        <v>0</v>
      </c>
    </row>
    <row r="91" spans="1:16" x14ac:dyDescent="0.35">
      <c r="A91" t="s">
        <v>31</v>
      </c>
      <c r="D91" s="45" t="s">
        <v>152</v>
      </c>
      <c r="E91" s="45" t="s">
        <v>114</v>
      </c>
      <c r="F91" s="45" t="s">
        <v>42</v>
      </c>
      <c r="G91" t="b">
        <v>0</v>
      </c>
      <c r="H91" s="45" t="s">
        <v>35</v>
      </c>
      <c r="I91" t="b">
        <v>0</v>
      </c>
      <c r="J91">
        <v>4</v>
      </c>
      <c r="K91" s="45" t="s">
        <v>1252</v>
      </c>
      <c r="L91" s="45" t="s">
        <v>36</v>
      </c>
      <c r="M91">
        <v>0</v>
      </c>
      <c r="N91">
        <v>0</v>
      </c>
      <c r="O91">
        <v>0</v>
      </c>
      <c r="P91">
        <v>0</v>
      </c>
    </row>
    <row r="92" spans="1:16" x14ac:dyDescent="0.35">
      <c r="A92" t="s">
        <v>31</v>
      </c>
      <c r="D92" s="45" t="s">
        <v>364</v>
      </c>
      <c r="E92" s="45" t="s">
        <v>1261</v>
      </c>
      <c r="F92" s="45" t="s">
        <v>42</v>
      </c>
      <c r="G92" t="b">
        <v>0</v>
      </c>
      <c r="H92" s="45" t="s">
        <v>35</v>
      </c>
      <c r="I92" t="b">
        <v>0</v>
      </c>
      <c r="J92">
        <v>4</v>
      </c>
      <c r="K92" s="45" t="s">
        <v>1252</v>
      </c>
      <c r="L92" s="45" t="s">
        <v>36</v>
      </c>
      <c r="M92">
        <v>0</v>
      </c>
      <c r="N92">
        <v>0</v>
      </c>
      <c r="O92">
        <v>0</v>
      </c>
      <c r="P92">
        <v>0</v>
      </c>
    </row>
    <row r="93" spans="1:16" x14ac:dyDescent="0.35">
      <c r="A93" t="s">
        <v>31</v>
      </c>
      <c r="D93" s="45" t="s">
        <v>365</v>
      </c>
      <c r="E93" s="45" t="s">
        <v>1262</v>
      </c>
      <c r="F93" s="45" t="s">
        <v>42</v>
      </c>
      <c r="G93" t="b">
        <v>0</v>
      </c>
      <c r="H93" s="45" t="s">
        <v>35</v>
      </c>
      <c r="I93" t="b">
        <v>0</v>
      </c>
      <c r="J93">
        <v>4</v>
      </c>
      <c r="K93" s="45" t="s">
        <v>1252</v>
      </c>
      <c r="L93" s="45" t="s">
        <v>36</v>
      </c>
      <c r="M93">
        <v>0</v>
      </c>
      <c r="N93">
        <v>0</v>
      </c>
      <c r="O93">
        <v>0</v>
      </c>
      <c r="P93">
        <v>0</v>
      </c>
    </row>
    <row r="94" spans="1:16" x14ac:dyDescent="0.35">
      <c r="A94" t="s">
        <v>31</v>
      </c>
      <c r="D94" s="45" t="s">
        <v>366</v>
      </c>
      <c r="E94" s="45" t="s">
        <v>1263</v>
      </c>
      <c r="F94" s="45" t="s">
        <v>42</v>
      </c>
      <c r="G94" t="b">
        <v>0</v>
      </c>
      <c r="H94" s="45" t="s">
        <v>35</v>
      </c>
      <c r="I94" t="b">
        <v>0</v>
      </c>
      <c r="J94">
        <v>4</v>
      </c>
      <c r="K94" s="45" t="s">
        <v>1252</v>
      </c>
      <c r="L94" s="45" t="s">
        <v>36</v>
      </c>
      <c r="M94">
        <v>0</v>
      </c>
      <c r="N94">
        <v>0</v>
      </c>
      <c r="O94">
        <v>0</v>
      </c>
      <c r="P94">
        <v>0</v>
      </c>
    </row>
    <row r="95" spans="1:16" x14ac:dyDescent="0.35">
      <c r="A95" t="s">
        <v>31</v>
      </c>
      <c r="D95" s="45" t="s">
        <v>367</v>
      </c>
      <c r="E95" s="45" t="s">
        <v>1264</v>
      </c>
      <c r="F95" s="45" t="s">
        <v>42</v>
      </c>
      <c r="G95" t="b">
        <v>0</v>
      </c>
      <c r="H95" s="45" t="s">
        <v>35</v>
      </c>
      <c r="I95" t="b">
        <v>0</v>
      </c>
      <c r="J95">
        <v>4</v>
      </c>
      <c r="K95" s="45" t="s">
        <v>1252</v>
      </c>
      <c r="L95" s="45" t="s">
        <v>36</v>
      </c>
      <c r="M95">
        <v>0</v>
      </c>
      <c r="N95">
        <v>0</v>
      </c>
      <c r="O95">
        <v>0</v>
      </c>
      <c r="P95">
        <v>0</v>
      </c>
    </row>
    <row r="96" spans="1:16" x14ac:dyDescent="0.35">
      <c r="A96" t="s">
        <v>31</v>
      </c>
      <c r="D96" s="45" t="s">
        <v>368</v>
      </c>
      <c r="E96" s="45" t="s">
        <v>273</v>
      </c>
      <c r="F96" s="45" t="s">
        <v>42</v>
      </c>
      <c r="G96" t="b">
        <v>0</v>
      </c>
      <c r="H96" s="45" t="s">
        <v>35</v>
      </c>
      <c r="I96" t="b">
        <v>0</v>
      </c>
      <c r="J96">
        <v>4</v>
      </c>
      <c r="K96" s="45" t="s">
        <v>1252</v>
      </c>
      <c r="L96" s="45" t="s">
        <v>36</v>
      </c>
      <c r="M96">
        <v>0</v>
      </c>
      <c r="N96">
        <v>0</v>
      </c>
      <c r="O96">
        <v>0</v>
      </c>
      <c r="P96">
        <v>0</v>
      </c>
    </row>
    <row r="97" spans="1:16" x14ac:dyDescent="0.35">
      <c r="A97" t="s">
        <v>31</v>
      </c>
      <c r="D97" s="45" t="s">
        <v>369</v>
      </c>
      <c r="E97" s="45" t="s">
        <v>275</v>
      </c>
      <c r="F97" s="45" t="s">
        <v>42</v>
      </c>
      <c r="G97" t="b">
        <v>0</v>
      </c>
      <c r="H97" s="45" t="s">
        <v>35</v>
      </c>
      <c r="I97" t="b">
        <v>0</v>
      </c>
      <c r="J97">
        <v>4</v>
      </c>
      <c r="K97" s="45" t="s">
        <v>1252</v>
      </c>
      <c r="L97" s="45" t="s">
        <v>36</v>
      </c>
      <c r="M97">
        <v>0</v>
      </c>
      <c r="N97">
        <v>0</v>
      </c>
      <c r="O97">
        <v>0</v>
      </c>
      <c r="P97">
        <v>0</v>
      </c>
    </row>
    <row r="98" spans="1:16" x14ac:dyDescent="0.35">
      <c r="A98" t="s">
        <v>31</v>
      </c>
      <c r="D98" s="45" t="s">
        <v>153</v>
      </c>
      <c r="E98" s="45" t="s">
        <v>116</v>
      </c>
      <c r="F98" s="45" t="s">
        <v>42</v>
      </c>
      <c r="G98" t="b">
        <v>0</v>
      </c>
      <c r="H98" s="45" t="s">
        <v>35</v>
      </c>
      <c r="I98" t="b">
        <v>0</v>
      </c>
      <c r="J98">
        <v>4</v>
      </c>
      <c r="K98" s="45" t="s">
        <v>1252</v>
      </c>
      <c r="L98" s="45" t="s">
        <v>36</v>
      </c>
      <c r="M98">
        <v>0</v>
      </c>
      <c r="N98">
        <v>0</v>
      </c>
      <c r="O98">
        <v>0</v>
      </c>
      <c r="P98">
        <v>0</v>
      </c>
    </row>
    <row r="99" spans="1:16" x14ac:dyDescent="0.35">
      <c r="A99" t="s">
        <v>31</v>
      </c>
      <c r="D99" s="45" t="s">
        <v>370</v>
      </c>
      <c r="E99" s="45" t="s">
        <v>277</v>
      </c>
      <c r="F99" s="45" t="s">
        <v>162</v>
      </c>
      <c r="G99" t="b">
        <v>0</v>
      </c>
      <c r="H99" s="45" t="s">
        <v>35</v>
      </c>
      <c r="I99" t="b">
        <v>0</v>
      </c>
      <c r="J99">
        <v>3</v>
      </c>
      <c r="K99" s="45" t="s">
        <v>408</v>
      </c>
      <c r="L99" s="45" t="s">
        <v>36</v>
      </c>
      <c r="M99">
        <v>0</v>
      </c>
      <c r="N99">
        <v>0</v>
      </c>
      <c r="O99">
        <v>0</v>
      </c>
      <c r="P99">
        <v>0</v>
      </c>
    </row>
    <row r="100" spans="1:16" x14ac:dyDescent="0.35">
      <c r="A100" t="s">
        <v>31</v>
      </c>
      <c r="D100" s="45" t="s">
        <v>371</v>
      </c>
      <c r="E100" s="45" t="s">
        <v>51</v>
      </c>
      <c r="F100" s="45" t="s">
        <v>34</v>
      </c>
      <c r="G100" t="b">
        <v>0</v>
      </c>
      <c r="H100" s="45" t="s">
        <v>35</v>
      </c>
      <c r="I100" t="b">
        <v>0</v>
      </c>
      <c r="J100">
        <v>3</v>
      </c>
      <c r="K100" s="45" t="s">
        <v>1252</v>
      </c>
      <c r="L100" s="45" t="s">
        <v>36</v>
      </c>
      <c r="M100">
        <v>0</v>
      </c>
      <c r="N100">
        <v>0</v>
      </c>
      <c r="O100">
        <v>0</v>
      </c>
      <c r="P100">
        <v>0</v>
      </c>
    </row>
    <row r="101" spans="1:16" x14ac:dyDescent="0.35">
      <c r="A101" t="s">
        <v>31</v>
      </c>
      <c r="D101" s="45" t="s">
        <v>372</v>
      </c>
      <c r="E101" s="45" t="s">
        <v>280</v>
      </c>
      <c r="F101" s="45" t="s">
        <v>42</v>
      </c>
      <c r="G101" t="b">
        <v>0</v>
      </c>
      <c r="H101" s="45" t="s">
        <v>35</v>
      </c>
      <c r="I101" t="b">
        <v>0</v>
      </c>
      <c r="J101">
        <v>4</v>
      </c>
      <c r="K101" s="45" t="s">
        <v>1252</v>
      </c>
      <c r="L101" s="45" t="s">
        <v>36</v>
      </c>
      <c r="M101">
        <v>0</v>
      </c>
      <c r="N101">
        <v>0</v>
      </c>
      <c r="O101">
        <v>0</v>
      </c>
      <c r="P101">
        <v>0</v>
      </c>
    </row>
    <row r="102" spans="1:16" x14ac:dyDescent="0.35">
      <c r="A102" t="s">
        <v>31</v>
      </c>
      <c r="D102" s="45" t="s">
        <v>154</v>
      </c>
      <c r="E102" s="45" t="s">
        <v>118</v>
      </c>
      <c r="F102" s="45" t="s">
        <v>42</v>
      </c>
      <c r="G102" t="b">
        <v>0</v>
      </c>
      <c r="H102" s="45" t="s">
        <v>35</v>
      </c>
      <c r="I102" t="b">
        <v>0</v>
      </c>
      <c r="J102">
        <v>4</v>
      </c>
      <c r="K102" s="45" t="s">
        <v>1252</v>
      </c>
      <c r="L102" s="45" t="s">
        <v>36</v>
      </c>
      <c r="M102">
        <v>0</v>
      </c>
      <c r="N102">
        <v>0</v>
      </c>
      <c r="O102">
        <v>0</v>
      </c>
      <c r="P102">
        <v>0</v>
      </c>
    </row>
    <row r="103" spans="1:16" x14ac:dyDescent="0.35">
      <c r="A103" t="s">
        <v>31</v>
      </c>
      <c r="D103" s="45" t="s">
        <v>373</v>
      </c>
      <c r="E103" s="45" t="s">
        <v>282</v>
      </c>
      <c r="F103" s="45" t="s">
        <v>162</v>
      </c>
      <c r="G103" t="b">
        <v>0</v>
      </c>
      <c r="H103" s="45" t="s">
        <v>35</v>
      </c>
      <c r="I103" t="b">
        <v>0</v>
      </c>
      <c r="J103">
        <v>3</v>
      </c>
      <c r="K103" s="45" t="s">
        <v>409</v>
      </c>
      <c r="L103" s="45" t="s">
        <v>36</v>
      </c>
      <c r="M103">
        <v>0</v>
      </c>
      <c r="N103">
        <v>0</v>
      </c>
      <c r="O103">
        <v>0</v>
      </c>
      <c r="P103">
        <v>0</v>
      </c>
    </row>
    <row r="104" spans="1:16" x14ac:dyDescent="0.35">
      <c r="A104" t="s">
        <v>31</v>
      </c>
      <c r="D104" s="45" t="s">
        <v>374</v>
      </c>
      <c r="E104" s="45" t="s">
        <v>52</v>
      </c>
      <c r="F104" s="45" t="s">
        <v>162</v>
      </c>
      <c r="G104" t="b">
        <v>0</v>
      </c>
      <c r="H104" s="45" t="s">
        <v>35</v>
      </c>
      <c r="I104" t="b">
        <v>0</v>
      </c>
      <c r="J104">
        <v>2</v>
      </c>
      <c r="K104" s="45" t="s">
        <v>410</v>
      </c>
      <c r="L104" s="45" t="s">
        <v>36</v>
      </c>
      <c r="M104">
        <v>0</v>
      </c>
      <c r="N104">
        <v>0</v>
      </c>
      <c r="O104">
        <v>0</v>
      </c>
      <c r="P104">
        <v>0</v>
      </c>
    </row>
    <row r="105" spans="1:16" x14ac:dyDescent="0.35">
      <c r="A105" t="s">
        <v>31</v>
      </c>
      <c r="D105" s="45" t="s">
        <v>375</v>
      </c>
      <c r="E105" s="45" t="s">
        <v>285</v>
      </c>
      <c r="F105" s="45" t="s">
        <v>34</v>
      </c>
      <c r="G105" t="b">
        <v>0</v>
      </c>
      <c r="H105" s="45" t="s">
        <v>35</v>
      </c>
      <c r="I105" t="b">
        <v>0</v>
      </c>
      <c r="J105">
        <v>2</v>
      </c>
      <c r="K105" s="45" t="s">
        <v>1252</v>
      </c>
      <c r="L105" s="45" t="s">
        <v>36</v>
      </c>
      <c r="M105">
        <v>0</v>
      </c>
      <c r="N105">
        <v>0</v>
      </c>
      <c r="O105">
        <v>0</v>
      </c>
      <c r="P105">
        <v>0</v>
      </c>
    </row>
    <row r="106" spans="1:16" x14ac:dyDescent="0.35">
      <c r="A106" t="s">
        <v>31</v>
      </c>
      <c r="D106" s="45" t="s">
        <v>155</v>
      </c>
      <c r="E106" s="45" t="s">
        <v>120</v>
      </c>
      <c r="F106" s="45" t="s">
        <v>42</v>
      </c>
      <c r="G106" t="b">
        <v>0</v>
      </c>
      <c r="H106" s="45" t="s">
        <v>35</v>
      </c>
      <c r="I106" t="b">
        <v>0</v>
      </c>
      <c r="J106">
        <v>3</v>
      </c>
      <c r="K106" s="45" t="s">
        <v>1252</v>
      </c>
      <c r="L106" s="45" t="s">
        <v>36</v>
      </c>
      <c r="M106">
        <v>0</v>
      </c>
      <c r="N106">
        <v>0</v>
      </c>
      <c r="O106">
        <v>0</v>
      </c>
      <c r="P106">
        <v>0</v>
      </c>
    </row>
    <row r="107" spans="1:16" x14ac:dyDescent="0.35">
      <c r="A107" t="s">
        <v>31</v>
      </c>
      <c r="D107" s="45" t="s">
        <v>156</v>
      </c>
      <c r="E107" s="45" t="s">
        <v>122</v>
      </c>
      <c r="F107" s="45" t="s">
        <v>42</v>
      </c>
      <c r="G107" t="b">
        <v>0</v>
      </c>
      <c r="H107" s="45" t="s">
        <v>35</v>
      </c>
      <c r="I107" t="b">
        <v>0</v>
      </c>
      <c r="J107">
        <v>3</v>
      </c>
      <c r="K107" s="45" t="s">
        <v>1252</v>
      </c>
      <c r="L107" s="45" t="s">
        <v>36</v>
      </c>
      <c r="M107">
        <v>0</v>
      </c>
      <c r="N107">
        <v>0</v>
      </c>
      <c r="O107">
        <v>0</v>
      </c>
      <c r="P107">
        <v>0</v>
      </c>
    </row>
    <row r="108" spans="1:16" x14ac:dyDescent="0.35">
      <c r="A108" t="s">
        <v>31</v>
      </c>
      <c r="D108" s="45" t="s">
        <v>157</v>
      </c>
      <c r="E108" s="45" t="s">
        <v>124</v>
      </c>
      <c r="F108" s="45" t="s">
        <v>42</v>
      </c>
      <c r="G108" t="b">
        <v>0</v>
      </c>
      <c r="H108" s="45" t="s">
        <v>35</v>
      </c>
      <c r="I108" t="b">
        <v>0</v>
      </c>
      <c r="J108">
        <v>3</v>
      </c>
      <c r="K108" s="45" t="s">
        <v>1252</v>
      </c>
      <c r="L108" s="45" t="s">
        <v>36</v>
      </c>
      <c r="M108">
        <v>0</v>
      </c>
      <c r="N108">
        <v>0</v>
      </c>
      <c r="O108">
        <v>0</v>
      </c>
      <c r="P108">
        <v>0</v>
      </c>
    </row>
    <row r="109" spans="1:16" x14ac:dyDescent="0.35">
      <c r="A109" t="s">
        <v>31</v>
      </c>
      <c r="D109" s="45" t="s">
        <v>376</v>
      </c>
      <c r="E109" s="45" t="s">
        <v>287</v>
      </c>
      <c r="F109" s="45" t="s">
        <v>162</v>
      </c>
      <c r="G109" t="b">
        <v>0</v>
      </c>
      <c r="H109" s="45" t="s">
        <v>35</v>
      </c>
      <c r="I109" t="b">
        <v>0</v>
      </c>
      <c r="J109">
        <v>2</v>
      </c>
      <c r="K109" s="45" t="s">
        <v>411</v>
      </c>
      <c r="L109" s="45" t="s">
        <v>36</v>
      </c>
      <c r="M109">
        <v>0</v>
      </c>
      <c r="N109">
        <v>0</v>
      </c>
      <c r="O109">
        <v>0</v>
      </c>
      <c r="P109">
        <v>0</v>
      </c>
    </row>
    <row r="110" spans="1:16" x14ac:dyDescent="0.35">
      <c r="A110" t="s">
        <v>31</v>
      </c>
      <c r="D110" s="45" t="s">
        <v>377</v>
      </c>
      <c r="E110" s="45" t="s">
        <v>56</v>
      </c>
      <c r="F110" s="45" t="s">
        <v>162</v>
      </c>
      <c r="G110" t="b">
        <v>0</v>
      </c>
      <c r="H110" s="45" t="s">
        <v>35</v>
      </c>
      <c r="I110" t="b">
        <v>0</v>
      </c>
      <c r="J110">
        <v>1</v>
      </c>
      <c r="K110" s="45" t="s">
        <v>412</v>
      </c>
      <c r="L110" s="45" t="s">
        <v>36</v>
      </c>
      <c r="M110">
        <v>-17131796.91</v>
      </c>
      <c r="N110">
        <v>-32078609.349999998</v>
      </c>
      <c r="O110">
        <v>0</v>
      </c>
      <c r="P110">
        <v>0</v>
      </c>
    </row>
    <row r="111" spans="1:16" x14ac:dyDescent="0.35">
      <c r="A111" t="s">
        <v>31</v>
      </c>
      <c r="D111" s="45" t="s">
        <v>378</v>
      </c>
      <c r="E111" s="45" t="s">
        <v>1321</v>
      </c>
      <c r="F111" s="45" t="s">
        <v>231</v>
      </c>
      <c r="G111" t="b">
        <v>0</v>
      </c>
      <c r="H111" s="45" t="s">
        <v>35</v>
      </c>
      <c r="I111" t="b">
        <v>0</v>
      </c>
      <c r="J111">
        <v>1</v>
      </c>
      <c r="K111" s="45" t="s">
        <v>1252</v>
      </c>
      <c r="L111" s="45" t="s">
        <v>36</v>
      </c>
      <c r="M111">
        <v>0</v>
      </c>
      <c r="N111">
        <v>0</v>
      </c>
      <c r="O111">
        <v>0</v>
      </c>
      <c r="P111">
        <v>0</v>
      </c>
    </row>
    <row r="112" spans="1:16" x14ac:dyDescent="0.35">
      <c r="A112" t="s">
        <v>31</v>
      </c>
      <c r="D112" s="45" t="s">
        <v>158</v>
      </c>
      <c r="E112" s="45" t="s">
        <v>126</v>
      </c>
      <c r="F112" s="45" t="s">
        <v>42</v>
      </c>
      <c r="G112" t="b">
        <v>0</v>
      </c>
      <c r="H112" s="45" t="s">
        <v>35</v>
      </c>
      <c r="I112" t="b">
        <v>0</v>
      </c>
      <c r="J112">
        <v>1</v>
      </c>
      <c r="K112" s="45" t="s">
        <v>1252</v>
      </c>
      <c r="L112" s="45" t="s">
        <v>36</v>
      </c>
      <c r="M112">
        <v>0</v>
      </c>
      <c r="N112">
        <v>0</v>
      </c>
      <c r="O112">
        <v>0</v>
      </c>
      <c r="P112">
        <v>0</v>
      </c>
    </row>
    <row r="113" spans="1:16" x14ac:dyDescent="0.35">
      <c r="A113" t="s">
        <v>31</v>
      </c>
      <c r="D113" s="45" t="s">
        <v>68</v>
      </c>
      <c r="E113" s="45" t="s">
        <v>60</v>
      </c>
      <c r="F113" s="45" t="s">
        <v>42</v>
      </c>
      <c r="G113" t="b">
        <v>0</v>
      </c>
      <c r="H113" s="45" t="s">
        <v>35</v>
      </c>
      <c r="I113" t="b">
        <v>0</v>
      </c>
      <c r="J113">
        <v>1</v>
      </c>
      <c r="K113" s="45" t="s">
        <v>1252</v>
      </c>
      <c r="L113" s="45" t="s">
        <v>36</v>
      </c>
      <c r="M113">
        <v>0</v>
      </c>
      <c r="N113">
        <v>-2132316.64</v>
      </c>
      <c r="O113">
        <v>0</v>
      </c>
      <c r="P113">
        <v>0</v>
      </c>
    </row>
    <row r="114" spans="1:16" x14ac:dyDescent="0.35">
      <c r="A114" t="s">
        <v>31</v>
      </c>
      <c r="D114" s="45" t="s">
        <v>379</v>
      </c>
      <c r="E114" s="45" t="s">
        <v>291</v>
      </c>
      <c r="F114" s="45" t="s">
        <v>45</v>
      </c>
      <c r="G114" t="b">
        <v>0</v>
      </c>
      <c r="H114" s="45" t="s">
        <v>35</v>
      </c>
      <c r="I114" t="b">
        <v>0</v>
      </c>
      <c r="J114">
        <v>1</v>
      </c>
      <c r="K114" s="45" t="s">
        <v>413</v>
      </c>
      <c r="L114" s="45" t="s">
        <v>36</v>
      </c>
      <c r="M114">
        <v>-5716791.54</v>
      </c>
      <c r="N114">
        <v>-5716791.54</v>
      </c>
      <c r="O114">
        <v>-89253.040000000008</v>
      </c>
      <c r="P114">
        <v>-89253.040000000008</v>
      </c>
    </row>
    <row r="115" spans="1:16" x14ac:dyDescent="0.35">
      <c r="A115" t="s">
        <v>31</v>
      </c>
      <c r="D115" s="45" t="s">
        <v>380</v>
      </c>
      <c r="E115" s="45" t="s">
        <v>293</v>
      </c>
      <c r="F115" s="45" t="s">
        <v>45</v>
      </c>
      <c r="G115" t="b">
        <v>0</v>
      </c>
      <c r="H115" s="45" t="s">
        <v>35</v>
      </c>
      <c r="I115" t="b">
        <v>0</v>
      </c>
      <c r="J115">
        <v>1</v>
      </c>
      <c r="K115" s="45" t="s">
        <v>1322</v>
      </c>
      <c r="L115" s="45" t="s">
        <v>36</v>
      </c>
      <c r="M115">
        <v>0</v>
      </c>
      <c r="N115">
        <v>-2132316.64</v>
      </c>
      <c r="O115">
        <v>0</v>
      </c>
      <c r="P115">
        <v>0</v>
      </c>
    </row>
    <row r="116" spans="1:16" x14ac:dyDescent="0.35">
      <c r="A116" t="s">
        <v>31</v>
      </c>
      <c r="D116" s="45" t="s">
        <v>381</v>
      </c>
      <c r="E116" s="45" t="s">
        <v>1323</v>
      </c>
      <c r="F116" s="45" t="s">
        <v>45</v>
      </c>
      <c r="G116" t="b">
        <v>0</v>
      </c>
      <c r="H116" s="45" t="s">
        <v>35</v>
      </c>
      <c r="I116" t="b">
        <v>0</v>
      </c>
      <c r="J116">
        <v>1</v>
      </c>
      <c r="K116" s="45" t="s">
        <v>415</v>
      </c>
      <c r="L116" s="45" t="s">
        <v>36</v>
      </c>
      <c r="M116">
        <v>-17131796.91</v>
      </c>
      <c r="N116">
        <v>-34210925.990000002</v>
      </c>
      <c r="O116">
        <v>0</v>
      </c>
      <c r="P116">
        <v>0</v>
      </c>
    </row>
    <row r="117" spans="1:16" x14ac:dyDescent="0.35">
      <c r="A117" t="s">
        <v>31</v>
      </c>
      <c r="D117" s="45" t="s">
        <v>778</v>
      </c>
      <c r="E117" s="45" t="s">
        <v>418</v>
      </c>
      <c r="F117" s="45" t="s">
        <v>34</v>
      </c>
      <c r="G117" t="b">
        <v>0</v>
      </c>
      <c r="H117" s="45" t="s">
        <v>35</v>
      </c>
      <c r="I117" t="b">
        <v>0</v>
      </c>
      <c r="J117">
        <v>1</v>
      </c>
      <c r="K117" s="45" t="s">
        <v>1252</v>
      </c>
      <c r="L117" s="45" t="s">
        <v>420</v>
      </c>
      <c r="M117">
        <v>0</v>
      </c>
      <c r="N117">
        <v>0</v>
      </c>
      <c r="O117">
        <v>0</v>
      </c>
      <c r="P117">
        <v>0</v>
      </c>
    </row>
    <row r="118" spans="1:16" x14ac:dyDescent="0.35">
      <c r="A118" t="s">
        <v>31</v>
      </c>
      <c r="D118" s="45" t="s">
        <v>798</v>
      </c>
      <c r="E118" s="45" t="s">
        <v>461</v>
      </c>
      <c r="F118" s="45" t="s">
        <v>34</v>
      </c>
      <c r="G118" t="b">
        <v>0</v>
      </c>
      <c r="H118" s="45" t="s">
        <v>35</v>
      </c>
      <c r="I118" t="b">
        <v>0</v>
      </c>
      <c r="J118">
        <v>2</v>
      </c>
      <c r="K118" s="45" t="s">
        <v>1252</v>
      </c>
      <c r="L118" s="45" t="s">
        <v>420</v>
      </c>
      <c r="M118">
        <v>0</v>
      </c>
      <c r="N118">
        <v>0</v>
      </c>
      <c r="O118">
        <v>0</v>
      </c>
      <c r="P118">
        <v>0</v>
      </c>
    </row>
    <row r="119" spans="1:16" x14ac:dyDescent="0.35">
      <c r="A119" t="s">
        <v>31</v>
      </c>
      <c r="D119" s="45" t="s">
        <v>799</v>
      </c>
      <c r="E119" s="45" t="s">
        <v>1271</v>
      </c>
      <c r="F119" s="45" t="s">
        <v>42</v>
      </c>
      <c r="G119" t="b">
        <v>0</v>
      </c>
      <c r="H119" s="45" t="s">
        <v>35</v>
      </c>
      <c r="I119" t="b">
        <v>0</v>
      </c>
      <c r="J119">
        <v>3</v>
      </c>
      <c r="K119" s="45" t="s">
        <v>1252</v>
      </c>
      <c r="L119" s="45" t="s">
        <v>420</v>
      </c>
      <c r="M119">
        <v>-11173103.57</v>
      </c>
      <c r="N119">
        <v>-11173103.57</v>
      </c>
      <c r="O119">
        <v>-14029431.479999999</v>
      </c>
      <c r="P119">
        <v>-14029431.479999999</v>
      </c>
    </row>
    <row r="120" spans="1:16" x14ac:dyDescent="0.35">
      <c r="A120" t="s">
        <v>31</v>
      </c>
      <c r="D120" s="45" t="s">
        <v>800</v>
      </c>
      <c r="E120" s="45" t="s">
        <v>465</v>
      </c>
      <c r="F120" s="45" t="s">
        <v>42</v>
      </c>
      <c r="G120" t="b">
        <v>0</v>
      </c>
      <c r="H120" s="45" t="s">
        <v>35</v>
      </c>
      <c r="I120" t="b">
        <v>0</v>
      </c>
      <c r="J120">
        <v>3</v>
      </c>
      <c r="K120" s="45" t="s">
        <v>1252</v>
      </c>
      <c r="L120" s="45" t="s">
        <v>420</v>
      </c>
      <c r="M120">
        <v>-5285851.17</v>
      </c>
      <c r="N120">
        <v>-5285851.17</v>
      </c>
      <c r="O120">
        <v>-6613311.4999999991</v>
      </c>
      <c r="P120">
        <v>-6613311.4999999991</v>
      </c>
    </row>
    <row r="121" spans="1:16" x14ac:dyDescent="0.35">
      <c r="A121" t="s">
        <v>31</v>
      </c>
      <c r="D121" s="45" t="s">
        <v>801</v>
      </c>
      <c r="E121" s="45" t="s">
        <v>1272</v>
      </c>
      <c r="F121" s="45" t="s">
        <v>42</v>
      </c>
      <c r="G121" t="b">
        <v>0</v>
      </c>
      <c r="H121" s="45" t="s">
        <v>35</v>
      </c>
      <c r="I121" t="b">
        <v>0</v>
      </c>
      <c r="J121">
        <v>3</v>
      </c>
      <c r="K121" s="45" t="s">
        <v>1252</v>
      </c>
      <c r="L121" s="45" t="s">
        <v>420</v>
      </c>
      <c r="M121">
        <v>0</v>
      </c>
      <c r="N121">
        <v>0</v>
      </c>
      <c r="O121">
        <v>0</v>
      </c>
      <c r="P121">
        <v>0</v>
      </c>
    </row>
    <row r="122" spans="1:16" x14ac:dyDescent="0.35">
      <c r="A122" t="s">
        <v>31</v>
      </c>
      <c r="D122" s="45" t="s">
        <v>804</v>
      </c>
      <c r="E122" s="45" t="s">
        <v>473</v>
      </c>
      <c r="F122" s="45" t="s">
        <v>162</v>
      </c>
      <c r="G122" t="b">
        <v>0</v>
      </c>
      <c r="H122" s="45" t="s">
        <v>35</v>
      </c>
      <c r="I122" t="b">
        <v>0</v>
      </c>
      <c r="J122">
        <v>2</v>
      </c>
      <c r="K122" s="45" t="s">
        <v>475</v>
      </c>
      <c r="L122" s="45" t="s">
        <v>420</v>
      </c>
      <c r="M122">
        <v>-16458954.739999998</v>
      </c>
      <c r="N122">
        <v>-16458954.739999998</v>
      </c>
      <c r="O122">
        <v>-20642742.98</v>
      </c>
      <c r="P122">
        <v>-20642742.98</v>
      </c>
    </row>
    <row r="123" spans="1:16" x14ac:dyDescent="0.35">
      <c r="A123" t="s">
        <v>31</v>
      </c>
      <c r="D123" s="45" t="s">
        <v>805</v>
      </c>
      <c r="E123" s="45" t="s">
        <v>1273</v>
      </c>
      <c r="F123" s="45" t="s">
        <v>34</v>
      </c>
      <c r="G123" t="b">
        <v>0</v>
      </c>
      <c r="H123" s="45" t="s">
        <v>35</v>
      </c>
      <c r="I123" t="b">
        <v>0</v>
      </c>
      <c r="J123">
        <v>2</v>
      </c>
      <c r="K123" s="45" t="s">
        <v>1252</v>
      </c>
      <c r="L123" s="45" t="s">
        <v>420</v>
      </c>
      <c r="M123">
        <v>0</v>
      </c>
      <c r="N123">
        <v>0</v>
      </c>
      <c r="O123">
        <v>0</v>
      </c>
      <c r="P123">
        <v>0</v>
      </c>
    </row>
    <row r="124" spans="1:16" x14ac:dyDescent="0.35">
      <c r="A124" t="s">
        <v>31</v>
      </c>
      <c r="D124" s="45" t="s">
        <v>806</v>
      </c>
      <c r="E124" s="45" t="s">
        <v>1274</v>
      </c>
      <c r="F124" s="45" t="s">
        <v>42</v>
      </c>
      <c r="G124" t="b">
        <v>0</v>
      </c>
      <c r="H124" s="45" t="s">
        <v>35</v>
      </c>
      <c r="I124" t="b">
        <v>0</v>
      </c>
      <c r="J124">
        <v>3</v>
      </c>
      <c r="K124" s="45" t="s">
        <v>1252</v>
      </c>
      <c r="L124" s="45" t="s">
        <v>420</v>
      </c>
      <c r="M124">
        <v>515781.79000000004</v>
      </c>
      <c r="N124">
        <v>515781.79000000004</v>
      </c>
      <c r="O124">
        <v>629690.57999999996</v>
      </c>
      <c r="P124">
        <v>629690.57999999996</v>
      </c>
    </row>
    <row r="125" spans="1:16" x14ac:dyDescent="0.35">
      <c r="A125" t="s">
        <v>31</v>
      </c>
      <c r="D125" s="45" t="s">
        <v>807</v>
      </c>
      <c r="E125" s="45" t="s">
        <v>1275</v>
      </c>
      <c r="F125" s="45" t="s">
        <v>42</v>
      </c>
      <c r="G125" t="b">
        <v>0</v>
      </c>
      <c r="H125" s="45" t="s">
        <v>35</v>
      </c>
      <c r="I125" t="b">
        <v>0</v>
      </c>
      <c r="J125">
        <v>3</v>
      </c>
      <c r="K125" s="45" t="s">
        <v>1252</v>
      </c>
      <c r="L125" s="45" t="s">
        <v>420</v>
      </c>
      <c r="M125">
        <v>220023.81000000003</v>
      </c>
      <c r="N125">
        <v>220023.81000000003</v>
      </c>
      <c r="O125">
        <v>265096.71999999997</v>
      </c>
      <c r="P125">
        <v>265096.71999999997</v>
      </c>
    </row>
    <row r="126" spans="1:16" x14ac:dyDescent="0.35">
      <c r="A126" t="s">
        <v>31</v>
      </c>
      <c r="D126" s="45" t="s">
        <v>1276</v>
      </c>
      <c r="E126" s="45" t="s">
        <v>1277</v>
      </c>
      <c r="F126" s="45" t="s">
        <v>42</v>
      </c>
      <c r="G126" t="b">
        <v>0</v>
      </c>
      <c r="H126" s="45" t="s">
        <v>35</v>
      </c>
      <c r="I126" t="b">
        <v>0</v>
      </c>
      <c r="J126">
        <v>3</v>
      </c>
      <c r="K126" s="45" t="s">
        <v>1252</v>
      </c>
      <c r="L126" s="45" t="s">
        <v>420</v>
      </c>
      <c r="M126">
        <v>0</v>
      </c>
      <c r="N126">
        <v>0</v>
      </c>
      <c r="O126">
        <v>0</v>
      </c>
      <c r="P126">
        <v>0</v>
      </c>
    </row>
    <row r="127" spans="1:16" x14ac:dyDescent="0.35">
      <c r="A127" t="s">
        <v>31</v>
      </c>
      <c r="D127" s="45" t="s">
        <v>1278</v>
      </c>
      <c r="E127" s="45" t="s">
        <v>1279</v>
      </c>
      <c r="F127" s="45" t="s">
        <v>162</v>
      </c>
      <c r="G127" t="b">
        <v>0</v>
      </c>
      <c r="H127" s="45" t="s">
        <v>35</v>
      </c>
      <c r="I127" t="b">
        <v>0</v>
      </c>
      <c r="J127">
        <v>2</v>
      </c>
      <c r="K127" s="45" t="s">
        <v>1280</v>
      </c>
      <c r="L127" s="45" t="s">
        <v>420</v>
      </c>
      <c r="M127">
        <v>735805.6</v>
      </c>
      <c r="N127">
        <v>735805.6</v>
      </c>
      <c r="O127">
        <v>894787.29999999993</v>
      </c>
      <c r="P127">
        <v>894787.29999999993</v>
      </c>
    </row>
    <row r="128" spans="1:16" x14ac:dyDescent="0.35">
      <c r="A128" t="s">
        <v>31</v>
      </c>
      <c r="D128" s="45" t="s">
        <v>808</v>
      </c>
      <c r="E128" s="45" t="s">
        <v>482</v>
      </c>
      <c r="F128" s="45" t="s">
        <v>162</v>
      </c>
      <c r="G128" t="b">
        <v>0</v>
      </c>
      <c r="H128" s="45" t="s">
        <v>35</v>
      </c>
      <c r="I128" t="b">
        <v>0</v>
      </c>
      <c r="J128">
        <v>1</v>
      </c>
      <c r="K128" s="45" t="s">
        <v>484</v>
      </c>
      <c r="L128" s="45" t="s">
        <v>420</v>
      </c>
      <c r="M128">
        <v>-15723149.139999999</v>
      </c>
      <c r="N128">
        <v>-15723149.139999999</v>
      </c>
      <c r="O128">
        <v>-19747955.68</v>
      </c>
      <c r="P128">
        <v>-19747955.68</v>
      </c>
    </row>
    <row r="129" spans="1:16" x14ac:dyDescent="0.35">
      <c r="A129" t="s">
        <v>31</v>
      </c>
      <c r="D129" s="45" t="s">
        <v>809</v>
      </c>
      <c r="E129" s="45" t="s">
        <v>1281</v>
      </c>
      <c r="F129" s="45" t="s">
        <v>34</v>
      </c>
      <c r="G129" t="b">
        <v>0</v>
      </c>
      <c r="H129" s="45" t="s">
        <v>35</v>
      </c>
      <c r="I129" t="b">
        <v>0</v>
      </c>
      <c r="J129">
        <v>1</v>
      </c>
      <c r="K129" s="45" t="s">
        <v>1252</v>
      </c>
      <c r="L129" s="45" t="s">
        <v>420</v>
      </c>
      <c r="M129">
        <v>0</v>
      </c>
      <c r="N129">
        <v>0</v>
      </c>
      <c r="O129">
        <v>0</v>
      </c>
      <c r="P129">
        <v>0</v>
      </c>
    </row>
    <row r="130" spans="1:16" x14ac:dyDescent="0.35">
      <c r="A130" t="s">
        <v>31</v>
      </c>
      <c r="D130" s="45" t="s">
        <v>811</v>
      </c>
      <c r="E130" s="45" t="s">
        <v>1282</v>
      </c>
      <c r="F130" s="45" t="s">
        <v>34</v>
      </c>
      <c r="G130" t="b">
        <v>0</v>
      </c>
      <c r="H130" s="45" t="s">
        <v>35</v>
      </c>
      <c r="I130" t="b">
        <v>0</v>
      </c>
      <c r="J130">
        <v>2</v>
      </c>
      <c r="K130" s="45" t="s">
        <v>1252</v>
      </c>
      <c r="L130" s="45" t="s">
        <v>420</v>
      </c>
      <c r="M130">
        <v>0</v>
      </c>
      <c r="N130">
        <v>0</v>
      </c>
      <c r="O130">
        <v>0</v>
      </c>
      <c r="P130">
        <v>0</v>
      </c>
    </row>
    <row r="131" spans="1:16" x14ac:dyDescent="0.35">
      <c r="A131" t="s">
        <v>31</v>
      </c>
      <c r="D131" s="45" t="s">
        <v>1283</v>
      </c>
      <c r="E131" s="45" t="s">
        <v>1284</v>
      </c>
      <c r="F131" s="45" t="s">
        <v>42</v>
      </c>
      <c r="G131" t="b">
        <v>0</v>
      </c>
      <c r="H131" s="45" t="s">
        <v>35</v>
      </c>
      <c r="I131" t="b">
        <v>0</v>
      </c>
      <c r="J131">
        <v>3</v>
      </c>
      <c r="K131" s="45" t="s">
        <v>1252</v>
      </c>
      <c r="L131" s="45" t="s">
        <v>420</v>
      </c>
      <c r="M131">
        <v>6628628.4500000002</v>
      </c>
      <c r="N131">
        <v>6628628.4500000002</v>
      </c>
      <c r="O131">
        <v>8475035.0199999996</v>
      </c>
      <c r="P131">
        <v>8475035.0199999996</v>
      </c>
    </row>
    <row r="132" spans="1:16" x14ac:dyDescent="0.35">
      <c r="A132" t="s">
        <v>31</v>
      </c>
      <c r="D132" s="45" t="s">
        <v>814</v>
      </c>
      <c r="E132" s="45" t="s">
        <v>1285</v>
      </c>
      <c r="F132" s="45" t="s">
        <v>42</v>
      </c>
      <c r="G132" t="b">
        <v>0</v>
      </c>
      <c r="H132" s="45" t="s">
        <v>35</v>
      </c>
      <c r="I132" t="b">
        <v>0</v>
      </c>
      <c r="J132">
        <v>3</v>
      </c>
      <c r="K132" s="45" t="s">
        <v>1252</v>
      </c>
      <c r="L132" s="45" t="s">
        <v>420</v>
      </c>
      <c r="M132">
        <v>2267136.83</v>
      </c>
      <c r="N132">
        <v>2267136.83</v>
      </c>
      <c r="O132">
        <v>2831678.8000000003</v>
      </c>
      <c r="P132">
        <v>2831678.8000000003</v>
      </c>
    </row>
    <row r="133" spans="1:16" x14ac:dyDescent="0.35">
      <c r="A133" t="s">
        <v>31</v>
      </c>
      <c r="D133" s="45" t="s">
        <v>815</v>
      </c>
      <c r="E133" s="45" t="s">
        <v>1286</v>
      </c>
      <c r="F133" s="45" t="s">
        <v>42</v>
      </c>
      <c r="G133" t="b">
        <v>0</v>
      </c>
      <c r="H133" s="45" t="s">
        <v>35</v>
      </c>
      <c r="I133" t="b">
        <v>0</v>
      </c>
      <c r="J133">
        <v>3</v>
      </c>
      <c r="K133" s="45" t="s">
        <v>1252</v>
      </c>
      <c r="L133" s="45" t="s">
        <v>420</v>
      </c>
      <c r="M133">
        <v>0</v>
      </c>
      <c r="N133">
        <v>0</v>
      </c>
      <c r="O133">
        <v>0</v>
      </c>
      <c r="P133">
        <v>0</v>
      </c>
    </row>
    <row r="134" spans="1:16" x14ac:dyDescent="0.35">
      <c r="A134" t="s">
        <v>31</v>
      </c>
      <c r="D134" s="45" t="s">
        <v>1287</v>
      </c>
      <c r="E134" s="45" t="s">
        <v>1324</v>
      </c>
      <c r="F134" s="45" t="s">
        <v>162</v>
      </c>
      <c r="G134" t="b">
        <v>0</v>
      </c>
      <c r="H134" s="45" t="s">
        <v>35</v>
      </c>
      <c r="I134" t="b">
        <v>0</v>
      </c>
      <c r="J134">
        <v>2</v>
      </c>
      <c r="K134" s="45" t="s">
        <v>1288</v>
      </c>
      <c r="L134" s="45" t="s">
        <v>420</v>
      </c>
      <c r="M134">
        <v>8895765.2800000012</v>
      </c>
      <c r="N134">
        <v>8895765.2800000012</v>
      </c>
      <c r="O134">
        <v>11306713.82</v>
      </c>
      <c r="P134">
        <v>11306713.82</v>
      </c>
    </row>
    <row r="135" spans="1:16" x14ac:dyDescent="0.35">
      <c r="A135" t="s">
        <v>31</v>
      </c>
      <c r="D135" s="45" t="s">
        <v>836</v>
      </c>
      <c r="E135" s="45" t="s">
        <v>1289</v>
      </c>
      <c r="F135" s="45" t="s">
        <v>34</v>
      </c>
      <c r="G135" t="b">
        <v>0</v>
      </c>
      <c r="H135" s="45" t="s">
        <v>35</v>
      </c>
      <c r="I135" t="b">
        <v>0</v>
      </c>
      <c r="J135">
        <v>2</v>
      </c>
      <c r="K135" s="45" t="s">
        <v>1252</v>
      </c>
      <c r="L135" s="45" t="s">
        <v>420</v>
      </c>
      <c r="M135">
        <v>0</v>
      </c>
      <c r="N135">
        <v>0</v>
      </c>
      <c r="O135">
        <v>0</v>
      </c>
      <c r="P135">
        <v>0</v>
      </c>
    </row>
    <row r="136" spans="1:16" x14ac:dyDescent="0.35">
      <c r="A136" t="s">
        <v>31</v>
      </c>
      <c r="D136" s="45" t="s">
        <v>837</v>
      </c>
      <c r="E136" s="45" t="s">
        <v>1290</v>
      </c>
      <c r="F136" s="45" t="s">
        <v>42</v>
      </c>
      <c r="G136" t="b">
        <v>0</v>
      </c>
      <c r="H136" s="45" t="s">
        <v>35</v>
      </c>
      <c r="I136" t="b">
        <v>0</v>
      </c>
      <c r="J136">
        <v>3</v>
      </c>
      <c r="K136" s="45" t="s">
        <v>1252</v>
      </c>
      <c r="L136" s="45" t="s">
        <v>420</v>
      </c>
      <c r="M136">
        <v>19190336.550000001</v>
      </c>
      <c r="N136">
        <v>19190336.550000001</v>
      </c>
      <c r="O136">
        <v>0</v>
      </c>
      <c r="P136">
        <v>0</v>
      </c>
    </row>
    <row r="137" spans="1:16" x14ac:dyDescent="0.35">
      <c r="A137" t="s">
        <v>31</v>
      </c>
      <c r="D137" s="45" t="s">
        <v>840</v>
      </c>
      <c r="E137" s="45" t="s">
        <v>1291</v>
      </c>
      <c r="F137" s="45" t="s">
        <v>42</v>
      </c>
      <c r="G137" t="b">
        <v>0</v>
      </c>
      <c r="H137" s="45" t="s">
        <v>35</v>
      </c>
      <c r="I137" t="b">
        <v>0</v>
      </c>
      <c r="J137">
        <v>3</v>
      </c>
      <c r="K137" s="45" t="s">
        <v>1252</v>
      </c>
      <c r="L137" s="45" t="s">
        <v>420</v>
      </c>
      <c r="M137">
        <v>0</v>
      </c>
      <c r="N137">
        <v>0</v>
      </c>
      <c r="O137">
        <v>0</v>
      </c>
      <c r="P137">
        <v>0</v>
      </c>
    </row>
    <row r="138" spans="1:16" x14ac:dyDescent="0.35">
      <c r="A138" t="s">
        <v>31</v>
      </c>
      <c r="D138" s="45" t="s">
        <v>841</v>
      </c>
      <c r="E138" s="45" t="s">
        <v>1292</v>
      </c>
      <c r="F138" s="45" t="s">
        <v>42</v>
      </c>
      <c r="G138" t="b">
        <v>0</v>
      </c>
      <c r="H138" s="45" t="s">
        <v>35</v>
      </c>
      <c r="I138" t="b">
        <v>0</v>
      </c>
      <c r="J138">
        <v>3</v>
      </c>
      <c r="K138" s="45" t="s">
        <v>1252</v>
      </c>
      <c r="L138" s="45" t="s">
        <v>420</v>
      </c>
      <c r="M138">
        <v>0</v>
      </c>
      <c r="N138">
        <v>0</v>
      </c>
      <c r="O138">
        <v>0</v>
      </c>
      <c r="P138">
        <v>0</v>
      </c>
    </row>
    <row r="139" spans="1:16" x14ac:dyDescent="0.35">
      <c r="A139" t="s">
        <v>31</v>
      </c>
      <c r="D139" s="45" t="s">
        <v>845</v>
      </c>
      <c r="E139" s="45" t="s">
        <v>1293</v>
      </c>
      <c r="F139" s="45" t="s">
        <v>42</v>
      </c>
      <c r="G139" t="b">
        <v>0</v>
      </c>
      <c r="H139" s="45" t="s">
        <v>35</v>
      </c>
      <c r="I139" t="b">
        <v>0</v>
      </c>
      <c r="J139">
        <v>3</v>
      </c>
      <c r="K139" s="45" t="s">
        <v>1252</v>
      </c>
      <c r="L139" s="45" t="s">
        <v>420</v>
      </c>
      <c r="M139">
        <v>0</v>
      </c>
      <c r="N139">
        <v>0</v>
      </c>
      <c r="O139">
        <v>0</v>
      </c>
      <c r="P139">
        <v>0</v>
      </c>
    </row>
    <row r="140" spans="1:16" x14ac:dyDescent="0.35">
      <c r="A140" t="s">
        <v>31</v>
      </c>
      <c r="D140" s="45" t="s">
        <v>846</v>
      </c>
      <c r="E140" s="45" t="s">
        <v>1294</v>
      </c>
      <c r="F140" s="45" t="s">
        <v>42</v>
      </c>
      <c r="G140" t="b">
        <v>0</v>
      </c>
      <c r="H140" s="45" t="s">
        <v>35</v>
      </c>
      <c r="I140" t="b">
        <v>0</v>
      </c>
      <c r="J140">
        <v>3</v>
      </c>
      <c r="K140" s="45" t="s">
        <v>1252</v>
      </c>
      <c r="L140" s="45" t="s">
        <v>420</v>
      </c>
      <c r="M140">
        <v>-6114680</v>
      </c>
      <c r="N140">
        <v>-6114680</v>
      </c>
      <c r="O140">
        <v>0</v>
      </c>
      <c r="P140">
        <v>0</v>
      </c>
    </row>
    <row r="141" spans="1:16" x14ac:dyDescent="0.35">
      <c r="A141" t="s">
        <v>31</v>
      </c>
      <c r="D141" s="45" t="s">
        <v>1325</v>
      </c>
      <c r="E141" s="45" t="s">
        <v>571</v>
      </c>
      <c r="F141" s="45" t="s">
        <v>42</v>
      </c>
      <c r="G141" t="b">
        <v>0</v>
      </c>
      <c r="H141" s="45" t="s">
        <v>35</v>
      </c>
      <c r="I141" t="b">
        <v>0</v>
      </c>
      <c r="J141">
        <v>3</v>
      </c>
      <c r="K141" s="45" t="s">
        <v>1252</v>
      </c>
      <c r="L141" s="45" t="s">
        <v>420</v>
      </c>
      <c r="M141">
        <v>0</v>
      </c>
      <c r="N141">
        <v>0</v>
      </c>
      <c r="O141">
        <v>0</v>
      </c>
      <c r="P141">
        <v>0</v>
      </c>
    </row>
    <row r="142" spans="1:16" x14ac:dyDescent="0.35">
      <c r="A142" t="s">
        <v>31</v>
      </c>
      <c r="D142" s="45" t="s">
        <v>1326</v>
      </c>
      <c r="E142" s="45" t="s">
        <v>579</v>
      </c>
      <c r="F142" s="45" t="s">
        <v>42</v>
      </c>
      <c r="G142" t="b">
        <v>0</v>
      </c>
      <c r="H142" s="45" t="s">
        <v>35</v>
      </c>
      <c r="I142" t="b">
        <v>0</v>
      </c>
      <c r="J142">
        <v>3</v>
      </c>
      <c r="K142" s="45" t="s">
        <v>1252</v>
      </c>
      <c r="L142" s="45" t="s">
        <v>420</v>
      </c>
      <c r="M142">
        <v>0</v>
      </c>
      <c r="N142">
        <v>0</v>
      </c>
      <c r="O142">
        <v>0</v>
      </c>
      <c r="P142">
        <v>0</v>
      </c>
    </row>
    <row r="143" spans="1:16" x14ac:dyDescent="0.35">
      <c r="A143" t="s">
        <v>31</v>
      </c>
      <c r="D143" s="45" t="s">
        <v>847</v>
      </c>
      <c r="E143" s="45" t="s">
        <v>1327</v>
      </c>
      <c r="F143" s="45" t="s">
        <v>42</v>
      </c>
      <c r="G143" t="b">
        <v>0</v>
      </c>
      <c r="H143" s="45" t="s">
        <v>35</v>
      </c>
      <c r="I143" t="b">
        <v>0</v>
      </c>
      <c r="J143">
        <v>3</v>
      </c>
      <c r="K143" s="45" t="s">
        <v>1252</v>
      </c>
      <c r="L143" s="45" t="s">
        <v>420</v>
      </c>
      <c r="M143">
        <v>-19190336.550000001</v>
      </c>
      <c r="N143">
        <v>-19190336.550000001</v>
      </c>
      <c r="O143">
        <v>0</v>
      </c>
      <c r="P143">
        <v>0</v>
      </c>
    </row>
    <row r="144" spans="1:16" x14ac:dyDescent="0.35">
      <c r="A144" t="s">
        <v>31</v>
      </c>
      <c r="D144" s="45" t="s">
        <v>1328</v>
      </c>
      <c r="E144" s="45" t="s">
        <v>573</v>
      </c>
      <c r="F144" s="45" t="s">
        <v>42</v>
      </c>
      <c r="G144" t="b">
        <v>0</v>
      </c>
      <c r="H144" s="45" t="s">
        <v>35</v>
      </c>
      <c r="I144" t="b">
        <v>0</v>
      </c>
      <c r="J144">
        <v>3</v>
      </c>
      <c r="K144" s="45" t="s">
        <v>1252</v>
      </c>
      <c r="L144" s="45" t="s">
        <v>420</v>
      </c>
      <c r="M144">
        <v>0</v>
      </c>
      <c r="N144">
        <v>0</v>
      </c>
      <c r="O144">
        <v>0</v>
      </c>
      <c r="P144">
        <v>0</v>
      </c>
    </row>
    <row r="145" spans="1:16" x14ac:dyDescent="0.35">
      <c r="A145" t="s">
        <v>31</v>
      </c>
      <c r="D145" s="45" t="s">
        <v>848</v>
      </c>
      <c r="E145" s="45" t="s">
        <v>564</v>
      </c>
      <c r="F145" s="45" t="s">
        <v>42</v>
      </c>
      <c r="G145" t="b">
        <v>0</v>
      </c>
      <c r="H145" s="45" t="s">
        <v>35</v>
      </c>
      <c r="I145" t="b">
        <v>0</v>
      </c>
      <c r="J145">
        <v>3</v>
      </c>
      <c r="K145" s="45" t="s">
        <v>1252</v>
      </c>
      <c r="L145" s="45" t="s">
        <v>420</v>
      </c>
      <c r="M145">
        <v>0</v>
      </c>
      <c r="N145">
        <v>0</v>
      </c>
      <c r="O145">
        <v>0</v>
      </c>
      <c r="P145">
        <v>0</v>
      </c>
    </row>
    <row r="146" spans="1:16" x14ac:dyDescent="0.35">
      <c r="A146" t="s">
        <v>31</v>
      </c>
      <c r="D146" s="45" t="s">
        <v>1295</v>
      </c>
      <c r="E146" s="45" t="s">
        <v>1296</v>
      </c>
      <c r="F146" s="45" t="s">
        <v>162</v>
      </c>
      <c r="G146" t="b">
        <v>0</v>
      </c>
      <c r="H146" s="45" t="s">
        <v>35</v>
      </c>
      <c r="I146" t="b">
        <v>0</v>
      </c>
      <c r="J146">
        <v>2</v>
      </c>
      <c r="K146" s="45" t="s">
        <v>1297</v>
      </c>
      <c r="L146" s="45" t="s">
        <v>420</v>
      </c>
      <c r="M146">
        <v>-6114680</v>
      </c>
      <c r="N146">
        <v>-6114680</v>
      </c>
      <c r="O146">
        <v>0</v>
      </c>
      <c r="P146">
        <v>0</v>
      </c>
    </row>
    <row r="147" spans="1:16" x14ac:dyDescent="0.35">
      <c r="A147" t="s">
        <v>31</v>
      </c>
      <c r="D147" s="45" t="s">
        <v>857</v>
      </c>
      <c r="E147" s="45" t="s">
        <v>1329</v>
      </c>
      <c r="F147" s="45" t="s">
        <v>162</v>
      </c>
      <c r="G147" t="b">
        <v>0</v>
      </c>
      <c r="H147" s="45" t="s">
        <v>35</v>
      </c>
      <c r="I147" t="b">
        <v>0</v>
      </c>
      <c r="J147">
        <v>1</v>
      </c>
      <c r="K147" s="45" t="s">
        <v>586</v>
      </c>
      <c r="L147" s="45" t="s">
        <v>420</v>
      </c>
      <c r="M147">
        <v>2781085.28</v>
      </c>
      <c r="N147">
        <v>2781085.28</v>
      </c>
      <c r="O147">
        <v>11306713.82</v>
      </c>
      <c r="P147">
        <v>11306713.82</v>
      </c>
    </row>
    <row r="148" spans="1:16" x14ac:dyDescent="0.35">
      <c r="A148" t="s">
        <v>31</v>
      </c>
      <c r="D148" s="45" t="s">
        <v>382</v>
      </c>
      <c r="E148" s="45" t="s">
        <v>1330</v>
      </c>
      <c r="F148" s="45" t="s">
        <v>45</v>
      </c>
      <c r="G148" t="b">
        <v>0</v>
      </c>
      <c r="H148" s="45" t="s">
        <v>35</v>
      </c>
      <c r="I148" t="b">
        <v>0</v>
      </c>
      <c r="J148">
        <v>1</v>
      </c>
      <c r="K148" s="45" t="s">
        <v>416</v>
      </c>
      <c r="L148" s="45" t="s">
        <v>36</v>
      </c>
      <c r="M148">
        <v>-12942063.859999999</v>
      </c>
      <c r="N148">
        <v>-12942063.859999999</v>
      </c>
      <c r="O148">
        <v>-8441241.8599999994</v>
      </c>
      <c r="P148">
        <v>-8441241.8599999994</v>
      </c>
    </row>
    <row r="149" spans="1:16" x14ac:dyDescent="0.35">
      <c r="A149" t="s">
        <v>31</v>
      </c>
      <c r="D149" s="45" t="s">
        <v>858</v>
      </c>
      <c r="E149" s="45" t="s">
        <v>587</v>
      </c>
      <c r="F149" s="45" t="s">
        <v>34</v>
      </c>
      <c r="G149" t="b">
        <v>0</v>
      </c>
      <c r="H149" s="45" t="s">
        <v>35</v>
      </c>
      <c r="I149" t="b">
        <v>0</v>
      </c>
      <c r="J149">
        <v>1</v>
      </c>
      <c r="K149" s="45" t="s">
        <v>1252</v>
      </c>
      <c r="L149" s="45" t="s">
        <v>420</v>
      </c>
      <c r="M149">
        <v>0</v>
      </c>
      <c r="N149">
        <v>0</v>
      </c>
      <c r="O149">
        <v>0</v>
      </c>
      <c r="P149">
        <v>0</v>
      </c>
    </row>
    <row r="150" spans="1:16" x14ac:dyDescent="0.35">
      <c r="A150" t="s">
        <v>31</v>
      </c>
      <c r="D150" s="45" t="s">
        <v>859</v>
      </c>
      <c r="E150" s="45" t="s">
        <v>589</v>
      </c>
      <c r="F150" s="45" t="s">
        <v>34</v>
      </c>
      <c r="G150" t="b">
        <v>0</v>
      </c>
      <c r="H150" s="45" t="s">
        <v>35</v>
      </c>
      <c r="I150" t="b">
        <v>0</v>
      </c>
      <c r="J150">
        <v>2</v>
      </c>
      <c r="K150" s="45" t="s">
        <v>1252</v>
      </c>
      <c r="L150" s="45" t="s">
        <v>420</v>
      </c>
      <c r="M150">
        <v>0</v>
      </c>
      <c r="N150">
        <v>0</v>
      </c>
      <c r="O150">
        <v>0</v>
      </c>
      <c r="P150">
        <v>0</v>
      </c>
    </row>
    <row r="151" spans="1:16" x14ac:dyDescent="0.35">
      <c r="A151" t="s">
        <v>31</v>
      </c>
      <c r="D151" s="45" t="s">
        <v>860</v>
      </c>
      <c r="E151" s="45" t="s">
        <v>591</v>
      </c>
      <c r="F151" s="45" t="s">
        <v>42</v>
      </c>
      <c r="G151" t="b">
        <v>0</v>
      </c>
      <c r="H151" s="45" t="s">
        <v>35</v>
      </c>
      <c r="I151" t="b">
        <v>0</v>
      </c>
      <c r="J151">
        <v>3</v>
      </c>
      <c r="K151" s="45" t="s">
        <v>1252</v>
      </c>
      <c r="L151" s="45" t="s">
        <v>420</v>
      </c>
      <c r="M151">
        <v>216861.36000000002</v>
      </c>
      <c r="N151">
        <v>216861.36000000002</v>
      </c>
      <c r="O151">
        <v>264439.81</v>
      </c>
      <c r="P151">
        <v>264439.81</v>
      </c>
    </row>
    <row r="152" spans="1:16" x14ac:dyDescent="0.35">
      <c r="A152" t="s">
        <v>31</v>
      </c>
      <c r="D152" s="45" t="s">
        <v>1298</v>
      </c>
      <c r="E152" s="45" t="s">
        <v>1299</v>
      </c>
      <c r="F152" s="45" t="s">
        <v>42</v>
      </c>
      <c r="G152" t="b">
        <v>0</v>
      </c>
      <c r="H152" s="45" t="s">
        <v>35</v>
      </c>
      <c r="I152" t="b">
        <v>0</v>
      </c>
      <c r="J152">
        <v>3</v>
      </c>
      <c r="K152" s="45" t="s">
        <v>1252</v>
      </c>
      <c r="L152" s="45" t="s">
        <v>420</v>
      </c>
      <c r="M152">
        <v>568421.09</v>
      </c>
      <c r="N152">
        <v>568421.09</v>
      </c>
      <c r="O152">
        <v>699006.26</v>
      </c>
      <c r="P152">
        <v>699006.26</v>
      </c>
    </row>
    <row r="153" spans="1:16" x14ac:dyDescent="0.35">
      <c r="A153" t="s">
        <v>31</v>
      </c>
      <c r="D153" s="45" t="s">
        <v>861</v>
      </c>
      <c r="E153" s="45" t="s">
        <v>593</v>
      </c>
      <c r="F153" s="45" t="s">
        <v>42</v>
      </c>
      <c r="G153" t="b">
        <v>0</v>
      </c>
      <c r="H153" s="45" t="s">
        <v>35</v>
      </c>
      <c r="I153" t="b">
        <v>0</v>
      </c>
      <c r="J153">
        <v>3</v>
      </c>
      <c r="K153" s="45" t="s">
        <v>1252</v>
      </c>
      <c r="L153" s="45" t="s">
        <v>420</v>
      </c>
      <c r="M153">
        <v>50041.049999999996</v>
      </c>
      <c r="N153">
        <v>50041.049999999996</v>
      </c>
      <c r="O153">
        <v>63982.759999999995</v>
      </c>
      <c r="P153">
        <v>63982.759999999995</v>
      </c>
    </row>
    <row r="154" spans="1:16" x14ac:dyDescent="0.35">
      <c r="A154" t="s">
        <v>31</v>
      </c>
      <c r="D154" s="45" t="s">
        <v>1300</v>
      </c>
      <c r="E154" s="45" t="s">
        <v>1301</v>
      </c>
      <c r="F154" s="45" t="s">
        <v>42</v>
      </c>
      <c r="G154" t="b">
        <v>0</v>
      </c>
      <c r="H154" s="45" t="s">
        <v>35</v>
      </c>
      <c r="I154" t="b">
        <v>0</v>
      </c>
      <c r="J154">
        <v>3</v>
      </c>
      <c r="K154" s="45" t="s">
        <v>1252</v>
      </c>
      <c r="L154" s="45" t="s">
        <v>420</v>
      </c>
      <c r="M154">
        <v>169541.74</v>
      </c>
      <c r="N154">
        <v>169541.74</v>
      </c>
      <c r="O154">
        <v>207065.11000000002</v>
      </c>
      <c r="P154">
        <v>207065.11000000002</v>
      </c>
    </row>
    <row r="155" spans="1:16" x14ac:dyDescent="0.35">
      <c r="A155" t="s">
        <v>31</v>
      </c>
      <c r="D155" s="45" t="s">
        <v>862</v>
      </c>
      <c r="E155" s="45" t="s">
        <v>595</v>
      </c>
      <c r="F155" s="45" t="s">
        <v>42</v>
      </c>
      <c r="G155" t="b">
        <v>0</v>
      </c>
      <c r="H155" s="45" t="s">
        <v>35</v>
      </c>
      <c r="I155" t="b">
        <v>0</v>
      </c>
      <c r="J155">
        <v>3</v>
      </c>
      <c r="K155" s="45" t="s">
        <v>1252</v>
      </c>
      <c r="L155" s="45" t="s">
        <v>420</v>
      </c>
      <c r="M155">
        <v>0</v>
      </c>
      <c r="N155">
        <v>0</v>
      </c>
      <c r="O155">
        <v>0</v>
      </c>
      <c r="P155">
        <v>0</v>
      </c>
    </row>
    <row r="156" spans="1:16" x14ac:dyDescent="0.35">
      <c r="A156" t="s">
        <v>31</v>
      </c>
      <c r="D156" s="45" t="s">
        <v>863</v>
      </c>
      <c r="E156" s="45" t="s">
        <v>1302</v>
      </c>
      <c r="F156" s="45" t="s">
        <v>42</v>
      </c>
      <c r="G156" t="b">
        <v>0</v>
      </c>
      <c r="H156" s="45" t="s">
        <v>35</v>
      </c>
      <c r="I156" t="b">
        <v>0</v>
      </c>
      <c r="J156">
        <v>3</v>
      </c>
      <c r="K156" s="45" t="s">
        <v>1252</v>
      </c>
      <c r="L156" s="45" t="s">
        <v>420</v>
      </c>
      <c r="M156">
        <v>11659.5</v>
      </c>
      <c r="N156">
        <v>11659.5</v>
      </c>
      <c r="O156">
        <v>12198.52</v>
      </c>
      <c r="P156">
        <v>12198.52</v>
      </c>
    </row>
    <row r="157" spans="1:16" x14ac:dyDescent="0.35">
      <c r="A157" t="s">
        <v>31</v>
      </c>
      <c r="D157" s="45" t="s">
        <v>1303</v>
      </c>
      <c r="E157" s="45" t="s">
        <v>1304</v>
      </c>
      <c r="F157" s="45" t="s">
        <v>42</v>
      </c>
      <c r="G157" t="b">
        <v>0</v>
      </c>
      <c r="H157" s="45" t="s">
        <v>35</v>
      </c>
      <c r="I157" t="b">
        <v>0</v>
      </c>
      <c r="J157">
        <v>3</v>
      </c>
      <c r="K157" s="45" t="s">
        <v>1252</v>
      </c>
      <c r="L157" s="45" t="s">
        <v>420</v>
      </c>
      <c r="M157">
        <v>339505.17</v>
      </c>
      <c r="N157">
        <v>339505.17</v>
      </c>
      <c r="O157">
        <v>429331.8</v>
      </c>
      <c r="P157">
        <v>429331.8</v>
      </c>
    </row>
    <row r="158" spans="1:16" x14ac:dyDescent="0.35">
      <c r="A158" t="s">
        <v>31</v>
      </c>
      <c r="D158" s="45" t="s">
        <v>864</v>
      </c>
      <c r="E158" s="45" t="s">
        <v>599</v>
      </c>
      <c r="F158" s="45" t="s">
        <v>162</v>
      </c>
      <c r="G158" t="b">
        <v>0</v>
      </c>
      <c r="H158" s="45" t="s">
        <v>35</v>
      </c>
      <c r="I158" t="b">
        <v>0</v>
      </c>
      <c r="J158">
        <v>2</v>
      </c>
      <c r="K158" s="45" t="s">
        <v>601</v>
      </c>
      <c r="L158" s="45" t="s">
        <v>420</v>
      </c>
      <c r="M158">
        <v>1356029.9100000001</v>
      </c>
      <c r="N158">
        <v>1356029.9100000001</v>
      </c>
      <c r="O158">
        <v>1676024.26</v>
      </c>
      <c r="P158">
        <v>1676024.26</v>
      </c>
    </row>
    <row r="159" spans="1:16" x14ac:dyDescent="0.35">
      <c r="A159" t="s">
        <v>31</v>
      </c>
      <c r="D159" s="45" t="s">
        <v>865</v>
      </c>
      <c r="E159" s="45" t="s">
        <v>602</v>
      </c>
      <c r="F159" s="45" t="s">
        <v>34</v>
      </c>
      <c r="G159" t="b">
        <v>0</v>
      </c>
      <c r="H159" s="45" t="s">
        <v>35</v>
      </c>
      <c r="I159" t="b">
        <v>0</v>
      </c>
      <c r="J159">
        <v>2</v>
      </c>
      <c r="K159" s="45" t="s">
        <v>1252</v>
      </c>
      <c r="L159" s="45" t="s">
        <v>420</v>
      </c>
      <c r="M159">
        <v>0</v>
      </c>
      <c r="N159">
        <v>0</v>
      </c>
      <c r="O159">
        <v>0</v>
      </c>
      <c r="P159">
        <v>0</v>
      </c>
    </row>
    <row r="160" spans="1:16" x14ac:dyDescent="0.35">
      <c r="A160" t="s">
        <v>31</v>
      </c>
      <c r="D160" s="45" t="s">
        <v>866</v>
      </c>
      <c r="E160" s="45" t="s">
        <v>604</v>
      </c>
      <c r="F160" s="45" t="s">
        <v>42</v>
      </c>
      <c r="G160" t="b">
        <v>0</v>
      </c>
      <c r="H160" s="45" t="s">
        <v>35</v>
      </c>
      <c r="I160" t="b">
        <v>0</v>
      </c>
      <c r="J160">
        <v>3</v>
      </c>
      <c r="K160" s="45" t="s">
        <v>1252</v>
      </c>
      <c r="L160" s="45" t="s">
        <v>420</v>
      </c>
      <c r="M160">
        <v>1200114.79</v>
      </c>
      <c r="N160">
        <v>1200114.79</v>
      </c>
      <c r="O160">
        <v>1352940.84</v>
      </c>
      <c r="P160">
        <v>1352940.84</v>
      </c>
    </row>
    <row r="161" spans="1:16" x14ac:dyDescent="0.35">
      <c r="A161" t="s">
        <v>31</v>
      </c>
      <c r="D161" s="45" t="s">
        <v>867</v>
      </c>
      <c r="E161" s="45" t="s">
        <v>606</v>
      </c>
      <c r="F161" s="45" t="s">
        <v>42</v>
      </c>
      <c r="G161" t="b">
        <v>0</v>
      </c>
      <c r="H161" s="45" t="s">
        <v>35</v>
      </c>
      <c r="I161" t="b">
        <v>0</v>
      </c>
      <c r="J161">
        <v>3</v>
      </c>
      <c r="K161" s="45" t="s">
        <v>1252</v>
      </c>
      <c r="L161" s="45" t="s">
        <v>420</v>
      </c>
      <c r="M161">
        <v>3740165.5200000005</v>
      </c>
      <c r="N161">
        <v>3740165.5200000005</v>
      </c>
      <c r="O161">
        <v>4240457.57</v>
      </c>
      <c r="P161">
        <v>4240457.57</v>
      </c>
    </row>
    <row r="162" spans="1:16" x14ac:dyDescent="0.35">
      <c r="A162" t="s">
        <v>31</v>
      </c>
      <c r="D162" s="45" t="s">
        <v>868</v>
      </c>
      <c r="E162" s="45" t="s">
        <v>608</v>
      </c>
      <c r="F162" s="45" t="s">
        <v>42</v>
      </c>
      <c r="G162" t="b">
        <v>0</v>
      </c>
      <c r="H162" s="45" t="s">
        <v>35</v>
      </c>
      <c r="I162" t="b">
        <v>0</v>
      </c>
      <c r="J162">
        <v>3</v>
      </c>
      <c r="K162" s="45" t="s">
        <v>1252</v>
      </c>
      <c r="L162" s="45" t="s">
        <v>420</v>
      </c>
      <c r="M162">
        <v>0</v>
      </c>
      <c r="N162">
        <v>0</v>
      </c>
      <c r="O162">
        <v>0</v>
      </c>
      <c r="P162">
        <v>0</v>
      </c>
    </row>
    <row r="163" spans="1:16" x14ac:dyDescent="0.35">
      <c r="A163" t="s">
        <v>31</v>
      </c>
      <c r="D163" s="45" t="s">
        <v>869</v>
      </c>
      <c r="E163" s="45" t="s">
        <v>610</v>
      </c>
      <c r="F163" s="45" t="s">
        <v>42</v>
      </c>
      <c r="G163" t="b">
        <v>0</v>
      </c>
      <c r="H163" s="45" t="s">
        <v>35</v>
      </c>
      <c r="I163" t="b">
        <v>0</v>
      </c>
      <c r="J163">
        <v>3</v>
      </c>
      <c r="K163" s="45" t="s">
        <v>1252</v>
      </c>
      <c r="L163" s="45" t="s">
        <v>420</v>
      </c>
      <c r="M163">
        <v>79044.5</v>
      </c>
      <c r="N163">
        <v>79044.5</v>
      </c>
      <c r="O163">
        <v>86886.819999999992</v>
      </c>
      <c r="P163">
        <v>86886.819999999992</v>
      </c>
    </row>
    <row r="164" spans="1:16" x14ac:dyDescent="0.35">
      <c r="A164" t="s">
        <v>31</v>
      </c>
      <c r="D164" s="45" t="s">
        <v>870</v>
      </c>
      <c r="E164" s="45" t="s">
        <v>612</v>
      </c>
      <c r="F164" s="45" t="s">
        <v>42</v>
      </c>
      <c r="G164" t="b">
        <v>0</v>
      </c>
      <c r="H164" s="45" t="s">
        <v>35</v>
      </c>
      <c r="I164" t="b">
        <v>0</v>
      </c>
      <c r="J164">
        <v>3</v>
      </c>
      <c r="K164" s="45" t="s">
        <v>1252</v>
      </c>
      <c r="L164" s="45" t="s">
        <v>420</v>
      </c>
      <c r="M164">
        <v>395222.42</v>
      </c>
      <c r="N164">
        <v>395222.42</v>
      </c>
      <c r="O164">
        <v>447362.93</v>
      </c>
      <c r="P164">
        <v>447362.93</v>
      </c>
    </row>
    <row r="165" spans="1:16" x14ac:dyDescent="0.35">
      <c r="A165" t="s">
        <v>31</v>
      </c>
      <c r="D165" s="45" t="s">
        <v>871</v>
      </c>
      <c r="E165" s="45" t="s">
        <v>614</v>
      </c>
      <c r="F165" s="45" t="s">
        <v>42</v>
      </c>
      <c r="G165" t="b">
        <v>0</v>
      </c>
      <c r="H165" s="45" t="s">
        <v>35</v>
      </c>
      <c r="I165" t="b">
        <v>0</v>
      </c>
      <c r="J165">
        <v>3</v>
      </c>
      <c r="K165" s="45" t="s">
        <v>1252</v>
      </c>
      <c r="L165" s="45" t="s">
        <v>420</v>
      </c>
      <c r="M165">
        <v>59283.42</v>
      </c>
      <c r="N165">
        <v>59283.42</v>
      </c>
      <c r="O165">
        <v>68601.600000000006</v>
      </c>
      <c r="P165">
        <v>68601.600000000006</v>
      </c>
    </row>
    <row r="166" spans="1:16" x14ac:dyDescent="0.35">
      <c r="A166" t="s">
        <v>31</v>
      </c>
      <c r="D166" s="45" t="s">
        <v>872</v>
      </c>
      <c r="E166" s="45" t="s">
        <v>616</v>
      </c>
      <c r="F166" s="45" t="s">
        <v>42</v>
      </c>
      <c r="G166" t="b">
        <v>0</v>
      </c>
      <c r="H166" s="45" t="s">
        <v>35</v>
      </c>
      <c r="I166" t="b">
        <v>0</v>
      </c>
      <c r="J166">
        <v>3</v>
      </c>
      <c r="K166" s="45" t="s">
        <v>1252</v>
      </c>
      <c r="L166" s="45" t="s">
        <v>420</v>
      </c>
      <c r="M166">
        <v>395.2</v>
      </c>
      <c r="N166">
        <v>395.2</v>
      </c>
      <c r="O166">
        <v>437.85</v>
      </c>
      <c r="P166">
        <v>437.85</v>
      </c>
    </row>
    <row r="167" spans="1:16" x14ac:dyDescent="0.35">
      <c r="A167" t="s">
        <v>31</v>
      </c>
      <c r="D167" s="45" t="s">
        <v>873</v>
      </c>
      <c r="E167" s="45" t="s">
        <v>618</v>
      </c>
      <c r="F167" s="45" t="s">
        <v>42</v>
      </c>
      <c r="G167" t="b">
        <v>0</v>
      </c>
      <c r="H167" s="45" t="s">
        <v>35</v>
      </c>
      <c r="I167" t="b">
        <v>0</v>
      </c>
      <c r="J167">
        <v>3</v>
      </c>
      <c r="K167" s="45" t="s">
        <v>1252</v>
      </c>
      <c r="L167" s="45" t="s">
        <v>420</v>
      </c>
      <c r="M167">
        <v>395.2</v>
      </c>
      <c r="N167">
        <v>395.2</v>
      </c>
      <c r="O167">
        <v>429.46999999999997</v>
      </c>
      <c r="P167">
        <v>429.46999999999997</v>
      </c>
    </row>
    <row r="168" spans="1:16" x14ac:dyDescent="0.35">
      <c r="A168" t="s">
        <v>31</v>
      </c>
      <c r="D168" s="45" t="s">
        <v>874</v>
      </c>
      <c r="E168" s="45" t="s">
        <v>620</v>
      </c>
      <c r="F168" s="45" t="s">
        <v>42</v>
      </c>
      <c r="G168" t="b">
        <v>0</v>
      </c>
      <c r="H168" s="45" t="s">
        <v>35</v>
      </c>
      <c r="I168" t="b">
        <v>0</v>
      </c>
      <c r="J168">
        <v>3</v>
      </c>
      <c r="K168" s="45" t="s">
        <v>1252</v>
      </c>
      <c r="L168" s="45" t="s">
        <v>420</v>
      </c>
      <c r="M168">
        <v>79044.5</v>
      </c>
      <c r="N168">
        <v>79044.5</v>
      </c>
      <c r="O168">
        <v>90330.930000000008</v>
      </c>
      <c r="P168">
        <v>90330.930000000008</v>
      </c>
    </row>
    <row r="169" spans="1:16" x14ac:dyDescent="0.35">
      <c r="A169" t="s">
        <v>31</v>
      </c>
      <c r="D169" s="45" t="s">
        <v>876</v>
      </c>
      <c r="E169" s="45" t="s">
        <v>624</v>
      </c>
      <c r="F169" s="45" t="s">
        <v>162</v>
      </c>
      <c r="G169" t="b">
        <v>0</v>
      </c>
      <c r="H169" s="45" t="s">
        <v>35</v>
      </c>
      <c r="I169" t="b">
        <v>0</v>
      </c>
      <c r="J169">
        <v>2</v>
      </c>
      <c r="K169" s="45" t="s">
        <v>626</v>
      </c>
      <c r="L169" s="45" t="s">
        <v>420</v>
      </c>
      <c r="M169">
        <v>5553665.5499999998</v>
      </c>
      <c r="N169">
        <v>5553665.5499999998</v>
      </c>
      <c r="O169">
        <v>6287448.0099999998</v>
      </c>
      <c r="P169">
        <v>6287448.0099999998</v>
      </c>
    </row>
    <row r="170" spans="1:16" x14ac:dyDescent="0.35">
      <c r="A170" t="s">
        <v>31</v>
      </c>
      <c r="D170" s="45" t="s">
        <v>883</v>
      </c>
      <c r="E170" s="45" t="s">
        <v>640</v>
      </c>
      <c r="F170" s="45" t="s">
        <v>34</v>
      </c>
      <c r="G170" t="b">
        <v>0</v>
      </c>
      <c r="H170" s="45" t="s">
        <v>35</v>
      </c>
      <c r="I170" t="b">
        <v>0</v>
      </c>
      <c r="J170">
        <v>2</v>
      </c>
      <c r="K170" s="45" t="s">
        <v>1252</v>
      </c>
      <c r="L170" s="45" t="s">
        <v>420</v>
      </c>
      <c r="M170">
        <v>0</v>
      </c>
      <c r="N170">
        <v>0</v>
      </c>
      <c r="O170">
        <v>0</v>
      </c>
      <c r="P170">
        <v>0</v>
      </c>
    </row>
    <row r="171" spans="1:16" x14ac:dyDescent="0.35">
      <c r="A171" t="s">
        <v>31</v>
      </c>
      <c r="D171" s="45" t="s">
        <v>884</v>
      </c>
      <c r="E171" s="45" t="s">
        <v>642</v>
      </c>
      <c r="F171" s="45" t="s">
        <v>42</v>
      </c>
      <c r="G171" t="b">
        <v>0</v>
      </c>
      <c r="H171" s="45" t="s">
        <v>35</v>
      </c>
      <c r="I171" t="b">
        <v>0</v>
      </c>
      <c r="J171">
        <v>3</v>
      </c>
      <c r="K171" s="45" t="s">
        <v>1252</v>
      </c>
      <c r="L171" s="45" t="s">
        <v>420</v>
      </c>
      <c r="M171">
        <v>52940.19</v>
      </c>
      <c r="N171">
        <v>52940.19</v>
      </c>
      <c r="O171">
        <v>67872.819999999992</v>
      </c>
      <c r="P171">
        <v>67872.819999999992</v>
      </c>
    </row>
    <row r="172" spans="1:16" x14ac:dyDescent="0.35">
      <c r="A172" t="s">
        <v>31</v>
      </c>
      <c r="D172" s="45" t="s">
        <v>885</v>
      </c>
      <c r="E172" s="45" t="s">
        <v>644</v>
      </c>
      <c r="F172" s="45" t="s">
        <v>42</v>
      </c>
      <c r="G172" t="b">
        <v>0</v>
      </c>
      <c r="H172" s="45" t="s">
        <v>35</v>
      </c>
      <c r="I172" t="b">
        <v>0</v>
      </c>
      <c r="J172">
        <v>3</v>
      </c>
      <c r="K172" s="45" t="s">
        <v>1252</v>
      </c>
      <c r="L172" s="45" t="s">
        <v>420</v>
      </c>
      <c r="M172">
        <v>54772.19</v>
      </c>
      <c r="N172">
        <v>54772.19</v>
      </c>
      <c r="O172">
        <v>69354.210000000006</v>
      </c>
      <c r="P172">
        <v>69354.210000000006</v>
      </c>
    </row>
    <row r="173" spans="1:16" x14ac:dyDescent="0.35">
      <c r="A173" t="s">
        <v>31</v>
      </c>
      <c r="D173" s="45" t="s">
        <v>886</v>
      </c>
      <c r="E173" s="45" t="s">
        <v>646</v>
      </c>
      <c r="F173" s="45" t="s">
        <v>42</v>
      </c>
      <c r="G173" t="b">
        <v>0</v>
      </c>
      <c r="H173" s="45" t="s">
        <v>35</v>
      </c>
      <c r="I173" t="b">
        <v>0</v>
      </c>
      <c r="J173">
        <v>3</v>
      </c>
      <c r="K173" s="45" t="s">
        <v>1252</v>
      </c>
      <c r="L173" s="45" t="s">
        <v>420</v>
      </c>
      <c r="M173">
        <v>0</v>
      </c>
      <c r="N173">
        <v>0</v>
      </c>
      <c r="O173">
        <v>0</v>
      </c>
      <c r="P173">
        <v>0</v>
      </c>
    </row>
    <row r="174" spans="1:16" x14ac:dyDescent="0.35">
      <c r="A174" t="s">
        <v>31</v>
      </c>
      <c r="D174" s="45" t="s">
        <v>887</v>
      </c>
      <c r="E174" s="45" t="s">
        <v>648</v>
      </c>
      <c r="F174" s="45" t="s">
        <v>162</v>
      </c>
      <c r="G174" t="b">
        <v>0</v>
      </c>
      <c r="H174" s="45" t="s">
        <v>35</v>
      </c>
      <c r="I174" t="b">
        <v>0</v>
      </c>
      <c r="J174">
        <v>2</v>
      </c>
      <c r="K174" s="45" t="s">
        <v>650</v>
      </c>
      <c r="L174" s="45" t="s">
        <v>420</v>
      </c>
      <c r="M174">
        <v>107712.38</v>
      </c>
      <c r="N174">
        <v>107712.38</v>
      </c>
      <c r="O174">
        <v>137227.03</v>
      </c>
      <c r="P174">
        <v>137227.03</v>
      </c>
    </row>
    <row r="175" spans="1:16" x14ac:dyDescent="0.35">
      <c r="A175" t="s">
        <v>31</v>
      </c>
      <c r="D175" s="45" t="s">
        <v>888</v>
      </c>
      <c r="E175" s="45" t="s">
        <v>651</v>
      </c>
      <c r="F175" s="45" t="s">
        <v>34</v>
      </c>
      <c r="G175" t="b">
        <v>0</v>
      </c>
      <c r="H175" s="45" t="s">
        <v>35</v>
      </c>
      <c r="I175" t="b">
        <v>0</v>
      </c>
      <c r="J175">
        <v>2</v>
      </c>
      <c r="K175" s="45" t="s">
        <v>1252</v>
      </c>
      <c r="L175" s="45" t="s">
        <v>420</v>
      </c>
      <c r="M175">
        <v>0</v>
      </c>
      <c r="N175">
        <v>0</v>
      </c>
      <c r="O175">
        <v>0</v>
      </c>
      <c r="P175">
        <v>0</v>
      </c>
    </row>
    <row r="176" spans="1:16" x14ac:dyDescent="0.35">
      <c r="A176" t="s">
        <v>31</v>
      </c>
      <c r="D176" s="45" t="s">
        <v>889</v>
      </c>
      <c r="E176" s="45" t="s">
        <v>653</v>
      </c>
      <c r="F176" s="45" t="s">
        <v>42</v>
      </c>
      <c r="G176" t="b">
        <v>0</v>
      </c>
      <c r="H176" s="45" t="s">
        <v>35</v>
      </c>
      <c r="I176" t="b">
        <v>0</v>
      </c>
      <c r="J176">
        <v>3</v>
      </c>
      <c r="K176" s="45" t="s">
        <v>1252</v>
      </c>
      <c r="L176" s="45" t="s">
        <v>420</v>
      </c>
      <c r="M176">
        <v>21735.21</v>
      </c>
      <c r="N176">
        <v>21735.21</v>
      </c>
      <c r="O176">
        <v>27786.09</v>
      </c>
      <c r="P176">
        <v>27786.09</v>
      </c>
    </row>
    <row r="177" spans="1:16" x14ac:dyDescent="0.35">
      <c r="A177" t="s">
        <v>31</v>
      </c>
      <c r="D177" s="45" t="s">
        <v>890</v>
      </c>
      <c r="E177" s="45" t="s">
        <v>655</v>
      </c>
      <c r="F177" s="45" t="s">
        <v>42</v>
      </c>
      <c r="G177" t="b">
        <v>0</v>
      </c>
      <c r="H177" s="45" t="s">
        <v>35</v>
      </c>
      <c r="I177" t="b">
        <v>0</v>
      </c>
      <c r="J177">
        <v>3</v>
      </c>
      <c r="K177" s="45" t="s">
        <v>1252</v>
      </c>
      <c r="L177" s="45" t="s">
        <v>420</v>
      </c>
      <c r="M177">
        <v>53873.19</v>
      </c>
      <c r="N177">
        <v>53873.19</v>
      </c>
      <c r="O177">
        <v>64329.789999999994</v>
      </c>
      <c r="P177">
        <v>64329.789999999994</v>
      </c>
    </row>
    <row r="178" spans="1:16" x14ac:dyDescent="0.35">
      <c r="A178" t="s">
        <v>31</v>
      </c>
      <c r="D178" s="45" t="s">
        <v>891</v>
      </c>
      <c r="E178" s="45" t="s">
        <v>633</v>
      </c>
      <c r="F178" s="45" t="s">
        <v>42</v>
      </c>
      <c r="G178" t="b">
        <v>0</v>
      </c>
      <c r="H178" s="45" t="s">
        <v>35</v>
      </c>
      <c r="I178" t="b">
        <v>0</v>
      </c>
      <c r="J178">
        <v>3</v>
      </c>
      <c r="K178" s="45" t="s">
        <v>1252</v>
      </c>
      <c r="L178" s="45" t="s">
        <v>420</v>
      </c>
      <c r="M178">
        <v>54659.19</v>
      </c>
      <c r="N178">
        <v>54659.19</v>
      </c>
      <c r="O178">
        <v>62618.11</v>
      </c>
      <c r="P178">
        <v>62618.11</v>
      </c>
    </row>
    <row r="179" spans="1:16" x14ac:dyDescent="0.35">
      <c r="A179" t="s">
        <v>31</v>
      </c>
      <c r="D179" s="45" t="s">
        <v>892</v>
      </c>
      <c r="E179" s="45" t="s">
        <v>657</v>
      </c>
      <c r="F179" s="45" t="s">
        <v>162</v>
      </c>
      <c r="G179" t="b">
        <v>0</v>
      </c>
      <c r="H179" s="45" t="s">
        <v>35</v>
      </c>
      <c r="I179" t="b">
        <v>0</v>
      </c>
      <c r="J179">
        <v>2</v>
      </c>
      <c r="K179" s="45" t="s">
        <v>659</v>
      </c>
      <c r="L179" s="45" t="s">
        <v>420</v>
      </c>
      <c r="M179">
        <v>130267.59</v>
      </c>
      <c r="N179">
        <v>130267.59</v>
      </c>
      <c r="O179">
        <v>154733.99</v>
      </c>
      <c r="P179">
        <v>154733.99</v>
      </c>
    </row>
    <row r="180" spans="1:16" x14ac:dyDescent="0.35">
      <c r="A180" t="s">
        <v>31</v>
      </c>
      <c r="D180" s="45" t="s">
        <v>893</v>
      </c>
      <c r="E180" s="45" t="s">
        <v>660</v>
      </c>
      <c r="F180" s="45" t="s">
        <v>34</v>
      </c>
      <c r="G180" t="b">
        <v>0</v>
      </c>
      <c r="H180" s="45" t="s">
        <v>35</v>
      </c>
      <c r="I180" t="b">
        <v>0</v>
      </c>
      <c r="J180">
        <v>2</v>
      </c>
      <c r="K180" s="45" t="s">
        <v>1252</v>
      </c>
      <c r="L180" s="45" t="s">
        <v>420</v>
      </c>
      <c r="M180">
        <v>0</v>
      </c>
      <c r="N180">
        <v>0</v>
      </c>
      <c r="O180">
        <v>0</v>
      </c>
      <c r="P180">
        <v>0</v>
      </c>
    </row>
    <row r="181" spans="1:16" x14ac:dyDescent="0.35">
      <c r="A181" t="s">
        <v>31</v>
      </c>
      <c r="D181" s="45" t="s">
        <v>894</v>
      </c>
      <c r="E181" s="45" t="s">
        <v>662</v>
      </c>
      <c r="F181" s="45" t="s">
        <v>42</v>
      </c>
      <c r="G181" t="b">
        <v>0</v>
      </c>
      <c r="H181" s="45" t="s">
        <v>35</v>
      </c>
      <c r="I181" t="b">
        <v>0</v>
      </c>
      <c r="J181">
        <v>3</v>
      </c>
      <c r="K181" s="45" t="s">
        <v>1252</v>
      </c>
      <c r="L181" s="45" t="s">
        <v>420</v>
      </c>
      <c r="M181">
        <v>2178.31</v>
      </c>
      <c r="N181">
        <v>2178.31</v>
      </c>
      <c r="O181">
        <v>2722.1800000000003</v>
      </c>
      <c r="P181">
        <v>2722.1800000000003</v>
      </c>
    </row>
    <row r="182" spans="1:16" x14ac:dyDescent="0.35">
      <c r="A182" t="s">
        <v>31</v>
      </c>
      <c r="D182" s="45" t="s">
        <v>895</v>
      </c>
      <c r="E182" s="45" t="s">
        <v>664</v>
      </c>
      <c r="F182" s="45" t="s">
        <v>42</v>
      </c>
      <c r="G182" t="b">
        <v>0</v>
      </c>
      <c r="H182" s="45" t="s">
        <v>35</v>
      </c>
      <c r="I182" t="b">
        <v>0</v>
      </c>
      <c r="J182">
        <v>3</v>
      </c>
      <c r="K182" s="45" t="s">
        <v>1252</v>
      </c>
      <c r="L182" s="45" t="s">
        <v>420</v>
      </c>
      <c r="M182">
        <v>64465.850000000006</v>
      </c>
      <c r="N182">
        <v>64465.850000000006</v>
      </c>
      <c r="O182">
        <v>79878.489999999991</v>
      </c>
      <c r="P182">
        <v>79878.489999999991</v>
      </c>
    </row>
    <row r="183" spans="1:16" x14ac:dyDescent="0.35">
      <c r="A183" t="s">
        <v>31</v>
      </c>
      <c r="D183" s="45" t="s">
        <v>896</v>
      </c>
      <c r="E183" s="45" t="s">
        <v>666</v>
      </c>
      <c r="F183" s="45" t="s">
        <v>42</v>
      </c>
      <c r="G183" t="b">
        <v>0</v>
      </c>
      <c r="H183" s="45" t="s">
        <v>35</v>
      </c>
      <c r="I183" t="b">
        <v>0</v>
      </c>
      <c r="J183">
        <v>3</v>
      </c>
      <c r="K183" s="45" t="s">
        <v>1252</v>
      </c>
      <c r="L183" s="45" t="s">
        <v>420</v>
      </c>
      <c r="M183">
        <v>10952.66</v>
      </c>
      <c r="N183">
        <v>10952.66</v>
      </c>
      <c r="O183">
        <v>13954.78</v>
      </c>
      <c r="P183">
        <v>13954.78</v>
      </c>
    </row>
    <row r="184" spans="1:16" x14ac:dyDescent="0.35">
      <c r="A184" t="s">
        <v>31</v>
      </c>
      <c r="D184" s="45" t="s">
        <v>897</v>
      </c>
      <c r="E184" s="45" t="s">
        <v>668</v>
      </c>
      <c r="F184" s="45" t="s">
        <v>162</v>
      </c>
      <c r="G184" t="b">
        <v>0</v>
      </c>
      <c r="H184" s="45" t="s">
        <v>35</v>
      </c>
      <c r="I184" t="b">
        <v>0</v>
      </c>
      <c r="J184">
        <v>2</v>
      </c>
      <c r="K184" s="45" t="s">
        <v>670</v>
      </c>
      <c r="L184" s="45" t="s">
        <v>420</v>
      </c>
      <c r="M184">
        <v>77596.820000000007</v>
      </c>
      <c r="N184">
        <v>77596.820000000007</v>
      </c>
      <c r="O184">
        <v>96555.450000000012</v>
      </c>
      <c r="P184">
        <v>96555.450000000012</v>
      </c>
    </row>
    <row r="185" spans="1:16" x14ac:dyDescent="0.35">
      <c r="A185" t="s">
        <v>31</v>
      </c>
      <c r="D185" s="45" t="s">
        <v>898</v>
      </c>
      <c r="E185" s="45" t="s">
        <v>671</v>
      </c>
      <c r="F185" s="45" t="s">
        <v>34</v>
      </c>
      <c r="G185" t="b">
        <v>0</v>
      </c>
      <c r="H185" s="45" t="s">
        <v>35</v>
      </c>
      <c r="I185" t="b">
        <v>0</v>
      </c>
      <c r="J185">
        <v>2</v>
      </c>
      <c r="K185" s="45" t="s">
        <v>1252</v>
      </c>
      <c r="L185" s="45" t="s">
        <v>420</v>
      </c>
      <c r="M185">
        <v>0</v>
      </c>
      <c r="N185">
        <v>0</v>
      </c>
      <c r="O185">
        <v>0</v>
      </c>
      <c r="P185">
        <v>0</v>
      </c>
    </row>
    <row r="186" spans="1:16" x14ac:dyDescent="0.35">
      <c r="A186" t="s">
        <v>31</v>
      </c>
      <c r="D186" s="45" t="s">
        <v>899</v>
      </c>
      <c r="E186" s="45" t="s">
        <v>673</v>
      </c>
      <c r="F186" s="45" t="s">
        <v>42</v>
      </c>
      <c r="G186" t="b">
        <v>0</v>
      </c>
      <c r="H186" s="45" t="s">
        <v>35</v>
      </c>
      <c r="I186" t="b">
        <v>0</v>
      </c>
      <c r="J186">
        <v>3</v>
      </c>
      <c r="K186" s="45" t="s">
        <v>1252</v>
      </c>
      <c r="L186" s="45" t="s">
        <v>420</v>
      </c>
      <c r="M186">
        <v>0</v>
      </c>
      <c r="N186">
        <v>0</v>
      </c>
      <c r="O186">
        <v>0</v>
      </c>
      <c r="P186">
        <v>0</v>
      </c>
    </row>
    <row r="187" spans="1:16" x14ac:dyDescent="0.35">
      <c r="A187" t="s">
        <v>31</v>
      </c>
      <c r="D187" s="45" t="s">
        <v>900</v>
      </c>
      <c r="E187" s="45" t="s">
        <v>675</v>
      </c>
      <c r="F187" s="45" t="s">
        <v>42</v>
      </c>
      <c r="G187" t="b">
        <v>0</v>
      </c>
      <c r="H187" s="45" t="s">
        <v>35</v>
      </c>
      <c r="I187" t="b">
        <v>0</v>
      </c>
      <c r="J187">
        <v>3</v>
      </c>
      <c r="K187" s="45" t="s">
        <v>1252</v>
      </c>
      <c r="L187" s="45" t="s">
        <v>420</v>
      </c>
      <c r="M187">
        <v>0</v>
      </c>
      <c r="N187">
        <v>0</v>
      </c>
      <c r="O187">
        <v>0</v>
      </c>
      <c r="P187">
        <v>0</v>
      </c>
    </row>
    <row r="188" spans="1:16" x14ac:dyDescent="0.35">
      <c r="A188" t="s">
        <v>31</v>
      </c>
      <c r="D188" s="45" t="s">
        <v>901</v>
      </c>
      <c r="E188" s="45" t="s">
        <v>677</v>
      </c>
      <c r="F188" s="45" t="s">
        <v>42</v>
      </c>
      <c r="G188" t="b">
        <v>0</v>
      </c>
      <c r="H188" s="45" t="s">
        <v>35</v>
      </c>
      <c r="I188" t="b">
        <v>0</v>
      </c>
      <c r="J188">
        <v>3</v>
      </c>
      <c r="K188" s="45" t="s">
        <v>1252</v>
      </c>
      <c r="L188" s="45" t="s">
        <v>420</v>
      </c>
      <c r="M188">
        <v>0</v>
      </c>
      <c r="N188">
        <v>0</v>
      </c>
      <c r="O188">
        <v>0</v>
      </c>
      <c r="P188">
        <v>0</v>
      </c>
    </row>
    <row r="189" spans="1:16" x14ac:dyDescent="0.35">
      <c r="A189" t="s">
        <v>31</v>
      </c>
      <c r="D189" s="45" t="s">
        <v>902</v>
      </c>
      <c r="E189" s="45" t="s">
        <v>679</v>
      </c>
      <c r="F189" s="45" t="s">
        <v>162</v>
      </c>
      <c r="G189" t="b">
        <v>0</v>
      </c>
      <c r="H189" s="45" t="s">
        <v>35</v>
      </c>
      <c r="I189" t="b">
        <v>0</v>
      </c>
      <c r="J189">
        <v>2</v>
      </c>
      <c r="K189" s="45" t="s">
        <v>681</v>
      </c>
      <c r="L189" s="45" t="s">
        <v>420</v>
      </c>
      <c r="M189">
        <v>0</v>
      </c>
      <c r="N189">
        <v>0</v>
      </c>
      <c r="O189">
        <v>0</v>
      </c>
      <c r="P189">
        <v>0</v>
      </c>
    </row>
    <row r="190" spans="1:16" x14ac:dyDescent="0.35">
      <c r="A190" t="s">
        <v>31</v>
      </c>
      <c r="D190" s="45" t="s">
        <v>903</v>
      </c>
      <c r="E190" s="45" t="s">
        <v>682</v>
      </c>
      <c r="F190" s="45" t="s">
        <v>34</v>
      </c>
      <c r="G190" t="b">
        <v>0</v>
      </c>
      <c r="H190" s="45" t="s">
        <v>35</v>
      </c>
      <c r="I190" t="b">
        <v>0</v>
      </c>
      <c r="J190">
        <v>2</v>
      </c>
      <c r="K190" s="45" t="s">
        <v>1252</v>
      </c>
      <c r="L190" s="45" t="s">
        <v>420</v>
      </c>
      <c r="M190">
        <v>0</v>
      </c>
      <c r="N190">
        <v>0</v>
      </c>
      <c r="O190">
        <v>0</v>
      </c>
      <c r="P190">
        <v>0</v>
      </c>
    </row>
    <row r="191" spans="1:16" x14ac:dyDescent="0.35">
      <c r="A191" t="s">
        <v>31</v>
      </c>
      <c r="D191" s="45" t="s">
        <v>904</v>
      </c>
      <c r="E191" s="45" t="s">
        <v>684</v>
      </c>
      <c r="F191" s="45" t="s">
        <v>42</v>
      </c>
      <c r="G191" t="b">
        <v>0</v>
      </c>
      <c r="H191" s="45" t="s">
        <v>35</v>
      </c>
      <c r="I191" t="b">
        <v>0</v>
      </c>
      <c r="J191">
        <v>3</v>
      </c>
      <c r="K191" s="45" t="s">
        <v>1252</v>
      </c>
      <c r="L191" s="45" t="s">
        <v>420</v>
      </c>
      <c r="M191">
        <v>0</v>
      </c>
      <c r="N191">
        <v>0</v>
      </c>
      <c r="O191">
        <v>0</v>
      </c>
      <c r="P191">
        <v>0</v>
      </c>
    </row>
    <row r="192" spans="1:16" x14ac:dyDescent="0.35">
      <c r="A192" t="s">
        <v>31</v>
      </c>
      <c r="D192" s="45" t="s">
        <v>905</v>
      </c>
      <c r="E192" s="45" t="s">
        <v>686</v>
      </c>
      <c r="F192" s="45" t="s">
        <v>42</v>
      </c>
      <c r="G192" t="b">
        <v>0</v>
      </c>
      <c r="H192" s="45" t="s">
        <v>35</v>
      </c>
      <c r="I192" t="b">
        <v>0</v>
      </c>
      <c r="J192">
        <v>3</v>
      </c>
      <c r="K192" s="45" t="s">
        <v>1252</v>
      </c>
      <c r="L192" s="45" t="s">
        <v>420</v>
      </c>
      <c r="M192">
        <v>0</v>
      </c>
      <c r="N192">
        <v>0</v>
      </c>
      <c r="O192">
        <v>0</v>
      </c>
      <c r="P192">
        <v>0</v>
      </c>
    </row>
    <row r="193" spans="1:16" x14ac:dyDescent="0.35">
      <c r="A193" t="s">
        <v>31</v>
      </c>
      <c r="D193" s="45" t="s">
        <v>906</v>
      </c>
      <c r="E193" s="45" t="s">
        <v>688</v>
      </c>
      <c r="F193" s="45" t="s">
        <v>42</v>
      </c>
      <c r="G193" t="b">
        <v>0</v>
      </c>
      <c r="H193" s="45" t="s">
        <v>35</v>
      </c>
      <c r="I193" t="b">
        <v>0</v>
      </c>
      <c r="J193">
        <v>3</v>
      </c>
      <c r="K193" s="45" t="s">
        <v>1252</v>
      </c>
      <c r="L193" s="45" t="s">
        <v>420</v>
      </c>
      <c r="M193">
        <v>0</v>
      </c>
      <c r="N193">
        <v>0</v>
      </c>
      <c r="O193">
        <v>0</v>
      </c>
      <c r="P193">
        <v>0</v>
      </c>
    </row>
    <row r="194" spans="1:16" x14ac:dyDescent="0.35">
      <c r="A194" t="s">
        <v>31</v>
      </c>
      <c r="D194" s="45" t="s">
        <v>907</v>
      </c>
      <c r="E194" s="45" t="s">
        <v>690</v>
      </c>
      <c r="F194" s="45" t="s">
        <v>42</v>
      </c>
      <c r="G194" t="b">
        <v>0</v>
      </c>
      <c r="H194" s="45" t="s">
        <v>35</v>
      </c>
      <c r="I194" t="b">
        <v>0</v>
      </c>
      <c r="J194">
        <v>3</v>
      </c>
      <c r="K194" s="45" t="s">
        <v>1252</v>
      </c>
      <c r="L194" s="45" t="s">
        <v>420</v>
      </c>
      <c r="M194">
        <v>0</v>
      </c>
      <c r="N194">
        <v>0</v>
      </c>
      <c r="O194">
        <v>0</v>
      </c>
      <c r="P194">
        <v>0</v>
      </c>
    </row>
    <row r="195" spans="1:16" x14ac:dyDescent="0.35">
      <c r="A195" t="s">
        <v>31</v>
      </c>
      <c r="D195" s="45" t="s">
        <v>908</v>
      </c>
      <c r="E195" s="45" t="s">
        <v>692</v>
      </c>
      <c r="F195" s="45" t="s">
        <v>42</v>
      </c>
      <c r="G195" t="b">
        <v>0</v>
      </c>
      <c r="H195" s="45" t="s">
        <v>35</v>
      </c>
      <c r="I195" t="b">
        <v>0</v>
      </c>
      <c r="J195">
        <v>3</v>
      </c>
      <c r="K195" s="45" t="s">
        <v>1252</v>
      </c>
      <c r="L195" s="45" t="s">
        <v>420</v>
      </c>
      <c r="M195">
        <v>0</v>
      </c>
      <c r="N195">
        <v>0</v>
      </c>
      <c r="O195">
        <v>0</v>
      </c>
      <c r="P195">
        <v>0</v>
      </c>
    </row>
    <row r="196" spans="1:16" x14ac:dyDescent="0.35">
      <c r="A196" t="s">
        <v>31</v>
      </c>
      <c r="D196" s="45" t="s">
        <v>909</v>
      </c>
      <c r="E196" s="45" t="s">
        <v>694</v>
      </c>
      <c r="F196" s="45" t="s">
        <v>162</v>
      </c>
      <c r="G196" t="b">
        <v>0</v>
      </c>
      <c r="H196" s="45" t="s">
        <v>35</v>
      </c>
      <c r="I196" t="b">
        <v>0</v>
      </c>
      <c r="J196">
        <v>2</v>
      </c>
      <c r="K196" s="45" t="s">
        <v>696</v>
      </c>
      <c r="L196" s="45" t="s">
        <v>420</v>
      </c>
      <c r="M196">
        <v>0</v>
      </c>
      <c r="N196">
        <v>0</v>
      </c>
      <c r="O196">
        <v>0</v>
      </c>
      <c r="P196">
        <v>0</v>
      </c>
    </row>
    <row r="197" spans="1:16" x14ac:dyDescent="0.35">
      <c r="A197" t="s">
        <v>31</v>
      </c>
      <c r="D197" s="45" t="s">
        <v>910</v>
      </c>
      <c r="E197" s="45" t="s">
        <v>697</v>
      </c>
      <c r="F197" s="45" t="s">
        <v>162</v>
      </c>
      <c r="G197" t="b">
        <v>0</v>
      </c>
      <c r="H197" s="45" t="s">
        <v>35</v>
      </c>
      <c r="I197" t="b">
        <v>0</v>
      </c>
      <c r="J197">
        <v>1</v>
      </c>
      <c r="K197" s="45" t="s">
        <v>699</v>
      </c>
      <c r="L197" s="45" t="s">
        <v>420</v>
      </c>
      <c r="M197">
        <v>7225272.2499999991</v>
      </c>
      <c r="N197">
        <v>7225272.2499999991</v>
      </c>
      <c r="O197">
        <v>8351988.7400000002</v>
      </c>
      <c r="P197">
        <v>8351988.7400000002</v>
      </c>
    </row>
    <row r="198" spans="1:16" x14ac:dyDescent="0.35">
      <c r="A198" t="s">
        <v>31</v>
      </c>
      <c r="D198" s="45" t="s">
        <v>911</v>
      </c>
      <c r="E198" s="45" t="s">
        <v>700</v>
      </c>
      <c r="F198" s="45" t="s">
        <v>45</v>
      </c>
      <c r="G198" t="b">
        <v>0</v>
      </c>
      <c r="H198" s="45" t="s">
        <v>35</v>
      </c>
      <c r="I198" t="b">
        <v>0</v>
      </c>
      <c r="J198">
        <v>1</v>
      </c>
      <c r="K198" s="45" t="s">
        <v>702</v>
      </c>
      <c r="L198" s="45" t="s">
        <v>420</v>
      </c>
      <c r="M198">
        <v>-5716791.6099999994</v>
      </c>
      <c r="N198">
        <v>-5716791.6099999994</v>
      </c>
      <c r="O198">
        <v>-89253.119999999995</v>
      </c>
      <c r="P198">
        <v>-89253.119999999995</v>
      </c>
    </row>
    <row r="199" spans="1:16" x14ac:dyDescent="0.35">
      <c r="A199" t="s">
        <v>31</v>
      </c>
      <c r="D199" s="45" t="s">
        <v>912</v>
      </c>
      <c r="E199" s="45" t="s">
        <v>703</v>
      </c>
      <c r="F199" s="45" t="s">
        <v>34</v>
      </c>
      <c r="G199" t="b">
        <v>0</v>
      </c>
      <c r="H199" s="45" t="s">
        <v>35</v>
      </c>
      <c r="I199" t="b">
        <v>0</v>
      </c>
      <c r="J199">
        <v>1</v>
      </c>
      <c r="K199" s="45" t="s">
        <v>1252</v>
      </c>
      <c r="L199" s="45" t="s">
        <v>420</v>
      </c>
      <c r="M199">
        <v>0</v>
      </c>
      <c r="N199">
        <v>0</v>
      </c>
      <c r="O199">
        <v>0</v>
      </c>
      <c r="P199">
        <v>0</v>
      </c>
    </row>
    <row r="200" spans="1:16" x14ac:dyDescent="0.35">
      <c r="A200" t="s">
        <v>31</v>
      </c>
      <c r="D200" s="45" t="s">
        <v>913</v>
      </c>
      <c r="E200" s="45" t="s">
        <v>705</v>
      </c>
      <c r="F200" s="45" t="s">
        <v>42</v>
      </c>
      <c r="G200" t="b">
        <v>0</v>
      </c>
      <c r="H200" s="45" t="s">
        <v>35</v>
      </c>
      <c r="I200" t="b">
        <v>0</v>
      </c>
      <c r="J200">
        <v>2</v>
      </c>
      <c r="K200" s="45" t="s">
        <v>1252</v>
      </c>
      <c r="L200" s="45" t="s">
        <v>420</v>
      </c>
      <c r="M200">
        <v>0</v>
      </c>
      <c r="N200">
        <v>0</v>
      </c>
      <c r="O200">
        <v>0</v>
      </c>
      <c r="P200">
        <v>0</v>
      </c>
    </row>
    <row r="201" spans="1:16" x14ac:dyDescent="0.35">
      <c r="A201" t="s">
        <v>31</v>
      </c>
      <c r="D201" s="45" t="s">
        <v>383</v>
      </c>
      <c r="E201" s="45" t="s">
        <v>707</v>
      </c>
      <c r="F201" s="45" t="s">
        <v>42</v>
      </c>
      <c r="G201" t="b">
        <v>0</v>
      </c>
      <c r="H201" s="45" t="s">
        <v>35</v>
      </c>
      <c r="I201" t="b">
        <v>0</v>
      </c>
      <c r="J201">
        <v>2</v>
      </c>
      <c r="K201" s="45" t="s">
        <v>1252</v>
      </c>
      <c r="L201" s="45" t="s">
        <v>420</v>
      </c>
      <c r="M201">
        <v>0</v>
      </c>
      <c r="N201">
        <v>0</v>
      </c>
      <c r="O201">
        <v>0</v>
      </c>
      <c r="P201">
        <v>0</v>
      </c>
    </row>
    <row r="202" spans="1:16" x14ac:dyDescent="0.35">
      <c r="A202" t="s">
        <v>31</v>
      </c>
      <c r="D202" s="45" t="s">
        <v>914</v>
      </c>
      <c r="E202" s="45" t="s">
        <v>709</v>
      </c>
      <c r="F202" s="45" t="s">
        <v>42</v>
      </c>
      <c r="G202" t="b">
        <v>0</v>
      </c>
      <c r="H202" s="45" t="s">
        <v>35</v>
      </c>
      <c r="I202" t="b">
        <v>0</v>
      </c>
      <c r="J202">
        <v>2</v>
      </c>
      <c r="K202" s="45" t="s">
        <v>1252</v>
      </c>
      <c r="L202" s="45" t="s">
        <v>420</v>
      </c>
      <c r="M202">
        <v>0</v>
      </c>
      <c r="N202">
        <v>0</v>
      </c>
      <c r="O202">
        <v>0</v>
      </c>
      <c r="P202">
        <v>0</v>
      </c>
    </row>
    <row r="203" spans="1:16" x14ac:dyDescent="0.35">
      <c r="A203" t="s">
        <v>31</v>
      </c>
      <c r="D203" s="45" t="s">
        <v>915</v>
      </c>
      <c r="E203" s="45" t="s">
        <v>711</v>
      </c>
      <c r="F203" s="45" t="s">
        <v>42</v>
      </c>
      <c r="G203" t="b">
        <v>0</v>
      </c>
      <c r="H203" s="45" t="s">
        <v>35</v>
      </c>
      <c r="I203" t="b">
        <v>0</v>
      </c>
      <c r="J203">
        <v>2</v>
      </c>
      <c r="K203" s="45" t="s">
        <v>1252</v>
      </c>
      <c r="L203" s="45" t="s">
        <v>420</v>
      </c>
      <c r="M203">
        <v>0</v>
      </c>
      <c r="N203">
        <v>0</v>
      </c>
      <c r="O203">
        <v>0</v>
      </c>
      <c r="P203">
        <v>0</v>
      </c>
    </row>
    <row r="204" spans="1:16" x14ac:dyDescent="0.35">
      <c r="A204" t="s">
        <v>31</v>
      </c>
      <c r="D204" s="45" t="s">
        <v>916</v>
      </c>
      <c r="E204" s="45" t="s">
        <v>713</v>
      </c>
      <c r="F204" s="45" t="s">
        <v>42</v>
      </c>
      <c r="G204" t="b">
        <v>0</v>
      </c>
      <c r="H204" s="45" t="s">
        <v>35</v>
      </c>
      <c r="I204" t="b">
        <v>0</v>
      </c>
      <c r="J204">
        <v>2</v>
      </c>
      <c r="K204" s="45" t="s">
        <v>1252</v>
      </c>
      <c r="L204" s="45" t="s">
        <v>420</v>
      </c>
      <c r="M204">
        <v>0.03</v>
      </c>
      <c r="N204">
        <v>0.03</v>
      </c>
      <c r="O204">
        <v>0.03</v>
      </c>
      <c r="P204">
        <v>0.03</v>
      </c>
    </row>
    <row r="205" spans="1:16" x14ac:dyDescent="0.35">
      <c r="A205" t="s">
        <v>31</v>
      </c>
      <c r="D205" s="45" t="s">
        <v>917</v>
      </c>
      <c r="E205" s="45" t="s">
        <v>715</v>
      </c>
      <c r="F205" s="45" t="s">
        <v>42</v>
      </c>
      <c r="G205" t="b">
        <v>0</v>
      </c>
      <c r="H205" s="45" t="s">
        <v>35</v>
      </c>
      <c r="I205" t="b">
        <v>0</v>
      </c>
      <c r="J205">
        <v>2</v>
      </c>
      <c r="K205" s="45" t="s">
        <v>1252</v>
      </c>
      <c r="L205" s="45" t="s">
        <v>420</v>
      </c>
      <c r="M205">
        <v>0.04</v>
      </c>
      <c r="N205">
        <v>0.04</v>
      </c>
      <c r="O205">
        <v>0.05</v>
      </c>
      <c r="P205">
        <v>0.05</v>
      </c>
    </row>
    <row r="206" spans="1:16" x14ac:dyDescent="0.35">
      <c r="A206" t="s">
        <v>31</v>
      </c>
      <c r="D206" s="45" t="s">
        <v>918</v>
      </c>
      <c r="E206" s="45" t="s">
        <v>717</v>
      </c>
      <c r="F206" s="45" t="s">
        <v>42</v>
      </c>
      <c r="G206" t="b">
        <v>0</v>
      </c>
      <c r="H206" s="45" t="s">
        <v>35</v>
      </c>
      <c r="I206" t="b">
        <v>0</v>
      </c>
      <c r="J206">
        <v>2</v>
      </c>
      <c r="K206" s="45" t="s">
        <v>1252</v>
      </c>
      <c r="L206" s="45" t="s">
        <v>420</v>
      </c>
      <c r="M206">
        <v>0</v>
      </c>
      <c r="N206">
        <v>0</v>
      </c>
      <c r="O206">
        <v>0</v>
      </c>
      <c r="P206">
        <v>0</v>
      </c>
    </row>
    <row r="207" spans="1:16" x14ac:dyDescent="0.35">
      <c r="A207" t="s">
        <v>31</v>
      </c>
      <c r="D207" s="45" t="s">
        <v>919</v>
      </c>
      <c r="E207" s="45" t="s">
        <v>719</v>
      </c>
      <c r="F207" s="45" t="s">
        <v>42</v>
      </c>
      <c r="G207" t="b">
        <v>0</v>
      </c>
      <c r="H207" s="45" t="s">
        <v>35</v>
      </c>
      <c r="I207" t="b">
        <v>0</v>
      </c>
      <c r="J207">
        <v>2</v>
      </c>
      <c r="K207" s="45" t="s">
        <v>1252</v>
      </c>
      <c r="L207" s="45" t="s">
        <v>420</v>
      </c>
      <c r="M207">
        <v>0</v>
      </c>
      <c r="N207">
        <v>0</v>
      </c>
      <c r="O207">
        <v>0</v>
      </c>
      <c r="P207">
        <v>0</v>
      </c>
    </row>
    <row r="208" spans="1:16" x14ac:dyDescent="0.35">
      <c r="A208" t="s">
        <v>31</v>
      </c>
      <c r="D208" s="45" t="s">
        <v>920</v>
      </c>
      <c r="E208" s="45" t="s">
        <v>721</v>
      </c>
      <c r="F208" s="45" t="s">
        <v>162</v>
      </c>
      <c r="G208" t="b">
        <v>0</v>
      </c>
      <c r="H208" s="45" t="s">
        <v>35</v>
      </c>
      <c r="I208" t="b">
        <v>0</v>
      </c>
      <c r="J208">
        <v>1</v>
      </c>
      <c r="K208" s="45" t="s">
        <v>723</v>
      </c>
      <c r="L208" s="45" t="s">
        <v>420</v>
      </c>
      <c r="M208">
        <v>7.0000000000000007E-2</v>
      </c>
      <c r="N208">
        <v>7.0000000000000007E-2</v>
      </c>
      <c r="O208">
        <v>0.08</v>
      </c>
      <c r="P208">
        <v>0.08</v>
      </c>
    </row>
    <row r="209" spans="1:16" x14ac:dyDescent="0.35">
      <c r="A209" t="s">
        <v>31</v>
      </c>
      <c r="D209" s="45" t="s">
        <v>921</v>
      </c>
      <c r="E209" s="45" t="s">
        <v>724</v>
      </c>
      <c r="F209" s="45" t="s">
        <v>34</v>
      </c>
      <c r="G209" t="b">
        <v>0</v>
      </c>
      <c r="H209" s="45" t="s">
        <v>35</v>
      </c>
      <c r="I209" t="b">
        <v>0</v>
      </c>
      <c r="J209">
        <v>1</v>
      </c>
      <c r="K209" s="45" t="s">
        <v>1252</v>
      </c>
      <c r="L209" s="45" t="s">
        <v>420</v>
      </c>
      <c r="M209">
        <v>0</v>
      </c>
      <c r="N209">
        <v>0</v>
      </c>
      <c r="O209">
        <v>0</v>
      </c>
      <c r="P209">
        <v>0</v>
      </c>
    </row>
    <row r="210" spans="1:16" x14ac:dyDescent="0.35">
      <c r="A210" t="s">
        <v>31</v>
      </c>
      <c r="D210" s="45" t="s">
        <v>922</v>
      </c>
      <c r="E210" s="45" t="s">
        <v>726</v>
      </c>
      <c r="F210" s="45" t="s">
        <v>42</v>
      </c>
      <c r="G210" t="b">
        <v>0</v>
      </c>
      <c r="H210" s="45" t="s">
        <v>35</v>
      </c>
      <c r="I210" t="b">
        <v>0</v>
      </c>
      <c r="J210">
        <v>2</v>
      </c>
      <c r="K210" s="45" t="s">
        <v>1252</v>
      </c>
      <c r="L210" s="45" t="s">
        <v>420</v>
      </c>
      <c r="M210">
        <v>0</v>
      </c>
      <c r="N210">
        <v>0</v>
      </c>
      <c r="O210">
        <v>0</v>
      </c>
      <c r="P210">
        <v>0</v>
      </c>
    </row>
    <row r="211" spans="1:16" x14ac:dyDescent="0.35">
      <c r="A211" t="s">
        <v>31</v>
      </c>
      <c r="D211" s="45" t="s">
        <v>923</v>
      </c>
      <c r="E211" s="45" t="s">
        <v>728</v>
      </c>
      <c r="F211" s="45" t="s">
        <v>42</v>
      </c>
      <c r="G211" t="b">
        <v>0</v>
      </c>
      <c r="H211" s="45" t="s">
        <v>35</v>
      </c>
      <c r="I211" t="b">
        <v>0</v>
      </c>
      <c r="J211">
        <v>2</v>
      </c>
      <c r="K211" s="45" t="s">
        <v>1252</v>
      </c>
      <c r="L211" s="45" t="s">
        <v>420</v>
      </c>
      <c r="M211">
        <v>0</v>
      </c>
      <c r="N211">
        <v>0</v>
      </c>
      <c r="O211">
        <v>0</v>
      </c>
      <c r="P211">
        <v>0</v>
      </c>
    </row>
    <row r="212" spans="1:16" x14ac:dyDescent="0.35">
      <c r="A212" t="s">
        <v>31</v>
      </c>
      <c r="D212" s="45" t="s">
        <v>924</v>
      </c>
      <c r="E212" s="45" t="s">
        <v>730</v>
      </c>
      <c r="F212" s="45" t="s">
        <v>42</v>
      </c>
      <c r="G212" t="b">
        <v>0</v>
      </c>
      <c r="H212" s="45" t="s">
        <v>35</v>
      </c>
      <c r="I212" t="b">
        <v>0</v>
      </c>
      <c r="J212">
        <v>2</v>
      </c>
      <c r="K212" s="45" t="s">
        <v>1252</v>
      </c>
      <c r="L212" s="45" t="s">
        <v>420</v>
      </c>
      <c r="M212">
        <v>0</v>
      </c>
      <c r="N212">
        <v>0</v>
      </c>
      <c r="O212">
        <v>0</v>
      </c>
      <c r="P212">
        <v>0</v>
      </c>
    </row>
    <row r="213" spans="1:16" x14ac:dyDescent="0.35">
      <c r="A213" t="s">
        <v>31</v>
      </c>
      <c r="D213" s="45" t="s">
        <v>925</v>
      </c>
      <c r="E213" s="45" t="s">
        <v>732</v>
      </c>
      <c r="F213" s="45" t="s">
        <v>42</v>
      </c>
      <c r="G213" t="b">
        <v>0</v>
      </c>
      <c r="H213" s="45" t="s">
        <v>35</v>
      </c>
      <c r="I213" t="b">
        <v>0</v>
      </c>
      <c r="J213">
        <v>2</v>
      </c>
      <c r="K213" s="45" t="s">
        <v>1252</v>
      </c>
      <c r="L213" s="45" t="s">
        <v>420</v>
      </c>
      <c r="M213">
        <v>0</v>
      </c>
      <c r="N213">
        <v>0</v>
      </c>
      <c r="O213">
        <v>0</v>
      </c>
      <c r="P213">
        <v>0</v>
      </c>
    </row>
    <row r="214" spans="1:16" x14ac:dyDescent="0.35">
      <c r="A214" t="s">
        <v>31</v>
      </c>
      <c r="D214" s="45" t="s">
        <v>926</v>
      </c>
      <c r="E214" s="45" t="s">
        <v>734</v>
      </c>
      <c r="F214" s="45" t="s">
        <v>42</v>
      </c>
      <c r="G214" t="b">
        <v>0</v>
      </c>
      <c r="H214" s="45" t="s">
        <v>35</v>
      </c>
      <c r="I214" t="b">
        <v>0</v>
      </c>
      <c r="J214">
        <v>2</v>
      </c>
      <c r="K214" s="45" t="s">
        <v>1252</v>
      </c>
      <c r="L214" s="45" t="s">
        <v>420</v>
      </c>
      <c r="M214">
        <v>0</v>
      </c>
      <c r="N214">
        <v>0</v>
      </c>
      <c r="O214">
        <v>0</v>
      </c>
      <c r="P214">
        <v>0</v>
      </c>
    </row>
    <row r="215" spans="1:16" x14ac:dyDescent="0.35">
      <c r="A215" t="s">
        <v>31</v>
      </c>
      <c r="D215" s="45" t="s">
        <v>927</v>
      </c>
      <c r="E215" s="45" t="s">
        <v>736</v>
      </c>
      <c r="F215" s="45" t="s">
        <v>42</v>
      </c>
      <c r="G215" t="b">
        <v>0</v>
      </c>
      <c r="H215" s="45" t="s">
        <v>35</v>
      </c>
      <c r="I215" t="b">
        <v>0</v>
      </c>
      <c r="J215">
        <v>2</v>
      </c>
      <c r="K215" s="45" t="s">
        <v>1252</v>
      </c>
      <c r="L215" s="45" t="s">
        <v>420</v>
      </c>
      <c r="M215">
        <v>0</v>
      </c>
      <c r="N215">
        <v>0</v>
      </c>
      <c r="O215">
        <v>0</v>
      </c>
      <c r="P215">
        <v>0</v>
      </c>
    </row>
    <row r="216" spans="1:16" x14ac:dyDescent="0.35">
      <c r="A216" t="s">
        <v>31</v>
      </c>
      <c r="D216" s="45" t="s">
        <v>928</v>
      </c>
      <c r="E216" s="45" t="s">
        <v>738</v>
      </c>
      <c r="F216" s="45" t="s">
        <v>42</v>
      </c>
      <c r="G216" t="b">
        <v>0</v>
      </c>
      <c r="H216" s="45" t="s">
        <v>35</v>
      </c>
      <c r="I216" t="b">
        <v>0</v>
      </c>
      <c r="J216">
        <v>2</v>
      </c>
      <c r="K216" s="45" t="s">
        <v>1252</v>
      </c>
      <c r="L216" s="45" t="s">
        <v>420</v>
      </c>
      <c r="M216">
        <v>0</v>
      </c>
      <c r="N216">
        <v>0</v>
      </c>
      <c r="O216">
        <v>0</v>
      </c>
      <c r="P216">
        <v>0</v>
      </c>
    </row>
    <row r="217" spans="1:16" x14ac:dyDescent="0.35">
      <c r="A217" t="s">
        <v>31</v>
      </c>
      <c r="D217" s="45" t="s">
        <v>929</v>
      </c>
      <c r="E217" s="45" t="s">
        <v>740</v>
      </c>
      <c r="F217" s="45" t="s">
        <v>162</v>
      </c>
      <c r="G217" t="b">
        <v>0</v>
      </c>
      <c r="H217" s="45" t="s">
        <v>35</v>
      </c>
      <c r="I217" t="b">
        <v>0</v>
      </c>
      <c r="J217">
        <v>1</v>
      </c>
      <c r="K217" s="45" t="s">
        <v>742</v>
      </c>
      <c r="L217" s="45" t="s">
        <v>420</v>
      </c>
      <c r="M217">
        <v>0</v>
      </c>
      <c r="N217">
        <v>0</v>
      </c>
      <c r="O217">
        <v>0</v>
      </c>
      <c r="P217">
        <v>0</v>
      </c>
    </row>
    <row r="218" spans="1:16" x14ac:dyDescent="0.35">
      <c r="A218" t="s">
        <v>31</v>
      </c>
      <c r="D218" s="45" t="s">
        <v>930</v>
      </c>
      <c r="E218" s="45" t="s">
        <v>1305</v>
      </c>
      <c r="F218" s="45" t="s">
        <v>34</v>
      </c>
      <c r="G218" t="b">
        <v>0</v>
      </c>
      <c r="H218" s="45" t="s">
        <v>35</v>
      </c>
      <c r="I218" t="b">
        <v>0</v>
      </c>
      <c r="J218">
        <v>1</v>
      </c>
      <c r="K218" s="45" t="s">
        <v>1252</v>
      </c>
      <c r="L218" s="45" t="s">
        <v>420</v>
      </c>
      <c r="M218">
        <v>0</v>
      </c>
      <c r="N218">
        <v>0</v>
      </c>
      <c r="O218">
        <v>0</v>
      </c>
      <c r="P218">
        <v>0</v>
      </c>
    </row>
    <row r="219" spans="1:16" x14ac:dyDescent="0.35">
      <c r="A219" t="s">
        <v>31</v>
      </c>
      <c r="D219" s="45" t="s">
        <v>931</v>
      </c>
      <c r="E219" s="45" t="s">
        <v>744</v>
      </c>
      <c r="F219" s="45" t="s">
        <v>42</v>
      </c>
      <c r="G219" t="b">
        <v>0</v>
      </c>
      <c r="H219" s="45" t="s">
        <v>35</v>
      </c>
      <c r="I219" t="b">
        <v>0</v>
      </c>
      <c r="J219">
        <v>2</v>
      </c>
      <c r="K219" s="45" t="s">
        <v>1252</v>
      </c>
      <c r="L219" s="45" t="s">
        <v>420</v>
      </c>
      <c r="M219">
        <v>0</v>
      </c>
      <c r="N219">
        <v>0</v>
      </c>
      <c r="O219">
        <v>0</v>
      </c>
      <c r="P219">
        <v>0</v>
      </c>
    </row>
    <row r="220" spans="1:16" x14ac:dyDescent="0.35">
      <c r="A220" t="s">
        <v>31</v>
      </c>
      <c r="D220" s="45" t="s">
        <v>932</v>
      </c>
      <c r="E220" s="45" t="s">
        <v>746</v>
      </c>
      <c r="F220" s="45" t="s">
        <v>42</v>
      </c>
      <c r="G220" t="b">
        <v>0</v>
      </c>
      <c r="H220" s="45" t="s">
        <v>35</v>
      </c>
      <c r="I220" t="b">
        <v>0</v>
      </c>
      <c r="J220">
        <v>2</v>
      </c>
      <c r="K220" s="45" t="s">
        <v>1252</v>
      </c>
      <c r="L220" s="45" t="s">
        <v>420</v>
      </c>
      <c r="M220">
        <v>0</v>
      </c>
      <c r="N220">
        <v>0</v>
      </c>
      <c r="O220">
        <v>0</v>
      </c>
      <c r="P220">
        <v>0</v>
      </c>
    </row>
    <row r="221" spans="1:16" x14ac:dyDescent="0.35">
      <c r="A221" t="s">
        <v>31</v>
      </c>
      <c r="D221" s="45" t="s">
        <v>933</v>
      </c>
      <c r="E221" s="45" t="s">
        <v>748</v>
      </c>
      <c r="F221" s="45" t="s">
        <v>42</v>
      </c>
      <c r="G221" t="b">
        <v>0</v>
      </c>
      <c r="H221" s="45" t="s">
        <v>35</v>
      </c>
      <c r="I221" t="b">
        <v>0</v>
      </c>
      <c r="J221">
        <v>2</v>
      </c>
      <c r="K221" s="45" t="s">
        <v>1252</v>
      </c>
      <c r="L221" s="45" t="s">
        <v>420</v>
      </c>
      <c r="M221">
        <v>0</v>
      </c>
      <c r="N221">
        <v>0</v>
      </c>
      <c r="O221">
        <v>0</v>
      </c>
      <c r="P221">
        <v>0</v>
      </c>
    </row>
    <row r="222" spans="1:16" x14ac:dyDescent="0.35">
      <c r="A222" t="s">
        <v>31</v>
      </c>
      <c r="D222" s="45" t="s">
        <v>934</v>
      </c>
      <c r="E222" s="45" t="s">
        <v>750</v>
      </c>
      <c r="F222" s="45" t="s">
        <v>42</v>
      </c>
      <c r="G222" t="b">
        <v>0</v>
      </c>
      <c r="H222" s="45" t="s">
        <v>35</v>
      </c>
      <c r="I222" t="b">
        <v>0</v>
      </c>
      <c r="J222">
        <v>2</v>
      </c>
      <c r="K222" s="45" t="s">
        <v>1252</v>
      </c>
      <c r="L222" s="45" t="s">
        <v>420</v>
      </c>
      <c r="M222">
        <v>0</v>
      </c>
      <c r="N222">
        <v>0</v>
      </c>
      <c r="O222">
        <v>0</v>
      </c>
      <c r="P222">
        <v>0</v>
      </c>
    </row>
    <row r="223" spans="1:16" x14ac:dyDescent="0.35">
      <c r="A223" t="s">
        <v>31</v>
      </c>
      <c r="D223" s="45" t="s">
        <v>935</v>
      </c>
      <c r="E223" s="45" t="s">
        <v>752</v>
      </c>
      <c r="F223" s="45" t="s">
        <v>42</v>
      </c>
      <c r="G223" t="b">
        <v>0</v>
      </c>
      <c r="H223" s="45" t="s">
        <v>35</v>
      </c>
      <c r="I223" t="b">
        <v>0</v>
      </c>
      <c r="J223">
        <v>2</v>
      </c>
      <c r="K223" s="45" t="s">
        <v>1252</v>
      </c>
      <c r="L223" s="45" t="s">
        <v>420</v>
      </c>
      <c r="M223">
        <v>0</v>
      </c>
      <c r="N223">
        <v>0</v>
      </c>
      <c r="O223">
        <v>0</v>
      </c>
      <c r="P223">
        <v>0</v>
      </c>
    </row>
    <row r="224" spans="1:16" x14ac:dyDescent="0.35">
      <c r="A224" t="s">
        <v>31</v>
      </c>
      <c r="D224" s="45" t="s">
        <v>936</v>
      </c>
      <c r="E224" s="45" t="s">
        <v>1331</v>
      </c>
      <c r="F224" s="45" t="s">
        <v>162</v>
      </c>
      <c r="G224" t="b">
        <v>0</v>
      </c>
      <c r="H224" s="45" t="s">
        <v>35</v>
      </c>
      <c r="I224" t="b">
        <v>0</v>
      </c>
      <c r="J224">
        <v>1</v>
      </c>
      <c r="K224" s="45" t="s">
        <v>754</v>
      </c>
      <c r="L224" s="45" t="s">
        <v>420</v>
      </c>
      <c r="M224">
        <v>0</v>
      </c>
      <c r="N224">
        <v>0</v>
      </c>
      <c r="O224">
        <v>0</v>
      </c>
      <c r="P224">
        <v>0</v>
      </c>
    </row>
    <row r="225" spans="1:16" x14ac:dyDescent="0.35">
      <c r="A225" t="s">
        <v>31</v>
      </c>
      <c r="D225" s="45" t="s">
        <v>938</v>
      </c>
      <c r="E225" s="45" t="s">
        <v>757</v>
      </c>
      <c r="F225" s="45" t="s">
        <v>34</v>
      </c>
      <c r="G225" t="b">
        <v>0</v>
      </c>
      <c r="H225" s="45" t="s">
        <v>35</v>
      </c>
      <c r="I225" t="b">
        <v>0</v>
      </c>
      <c r="J225">
        <v>1</v>
      </c>
      <c r="K225" s="45" t="s">
        <v>1252</v>
      </c>
      <c r="L225" s="45" t="s">
        <v>420</v>
      </c>
      <c r="M225">
        <v>0</v>
      </c>
      <c r="N225">
        <v>0</v>
      </c>
      <c r="O225">
        <v>0</v>
      </c>
      <c r="P225">
        <v>0</v>
      </c>
    </row>
    <row r="226" spans="1:16" x14ac:dyDescent="0.35">
      <c r="A226" t="s">
        <v>31</v>
      </c>
      <c r="D226" s="45" t="s">
        <v>939</v>
      </c>
      <c r="E226" s="45" t="s">
        <v>759</v>
      </c>
      <c r="F226" s="45" t="s">
        <v>42</v>
      </c>
      <c r="G226" t="b">
        <v>0</v>
      </c>
      <c r="H226" s="45" t="s">
        <v>35</v>
      </c>
      <c r="I226" t="b">
        <v>0</v>
      </c>
      <c r="J226">
        <v>2</v>
      </c>
      <c r="K226" s="45" t="s">
        <v>1252</v>
      </c>
      <c r="L226" s="45" t="s">
        <v>420</v>
      </c>
      <c r="M226">
        <v>0</v>
      </c>
      <c r="N226">
        <v>0</v>
      </c>
      <c r="O226">
        <v>0</v>
      </c>
      <c r="P226">
        <v>0</v>
      </c>
    </row>
    <row r="227" spans="1:16" x14ac:dyDescent="0.35">
      <c r="A227" t="s">
        <v>31</v>
      </c>
      <c r="D227" s="45" t="s">
        <v>940</v>
      </c>
      <c r="E227" s="45" t="s">
        <v>1265</v>
      </c>
      <c r="F227" s="45" t="s">
        <v>42</v>
      </c>
      <c r="G227" t="b">
        <v>0</v>
      </c>
      <c r="H227" s="45" t="s">
        <v>35</v>
      </c>
      <c r="I227" t="b">
        <v>0</v>
      </c>
      <c r="J227">
        <v>2</v>
      </c>
      <c r="K227" s="45" t="s">
        <v>1252</v>
      </c>
      <c r="L227" s="45" t="s">
        <v>420</v>
      </c>
      <c r="M227">
        <v>0</v>
      </c>
      <c r="N227">
        <v>0</v>
      </c>
      <c r="O227">
        <v>0</v>
      </c>
      <c r="P227">
        <v>0</v>
      </c>
    </row>
    <row r="228" spans="1:16" x14ac:dyDescent="0.35">
      <c r="A228" t="s">
        <v>31</v>
      </c>
      <c r="D228" s="45" t="s">
        <v>941</v>
      </c>
      <c r="E228" s="45" t="s">
        <v>761</v>
      </c>
      <c r="F228" s="45" t="s">
        <v>162</v>
      </c>
      <c r="G228" t="b">
        <v>0</v>
      </c>
      <c r="H228" s="45" t="s">
        <v>35</v>
      </c>
      <c r="I228" t="b">
        <v>0</v>
      </c>
      <c r="J228">
        <v>1</v>
      </c>
      <c r="K228" s="45" t="s">
        <v>763</v>
      </c>
      <c r="L228" s="45" t="s">
        <v>420</v>
      </c>
      <c r="M228">
        <v>0</v>
      </c>
      <c r="N228">
        <v>0</v>
      </c>
      <c r="O228">
        <v>0</v>
      </c>
      <c r="P228">
        <v>0</v>
      </c>
    </row>
    <row r="229" spans="1:16" x14ac:dyDescent="0.35">
      <c r="A229" t="s">
        <v>31</v>
      </c>
      <c r="D229" s="45" t="s">
        <v>947</v>
      </c>
      <c r="E229" s="45" t="s">
        <v>1332</v>
      </c>
      <c r="F229" s="45" t="s">
        <v>45</v>
      </c>
      <c r="G229" t="b">
        <v>0</v>
      </c>
      <c r="H229" s="45" t="s">
        <v>35</v>
      </c>
      <c r="I229" t="b">
        <v>0</v>
      </c>
      <c r="J229">
        <v>1</v>
      </c>
      <c r="K229" s="45" t="s">
        <v>1306</v>
      </c>
      <c r="L229" s="45" t="s">
        <v>420</v>
      </c>
      <c r="M229">
        <v>-5716791.54</v>
      </c>
      <c r="N229">
        <v>-5716791.54</v>
      </c>
      <c r="O229">
        <v>-89253.040000000008</v>
      </c>
      <c r="P229">
        <v>-89253.040000000008</v>
      </c>
    </row>
    <row r="230" spans="1:16" x14ac:dyDescent="0.35">
      <c r="A230" t="s">
        <v>31</v>
      </c>
      <c r="D230" s="45" t="s">
        <v>948</v>
      </c>
      <c r="E230" s="45" t="s">
        <v>1333</v>
      </c>
      <c r="F230" s="45" t="s">
        <v>45</v>
      </c>
      <c r="G230" t="b">
        <v>0</v>
      </c>
      <c r="H230" s="45" t="s">
        <v>35</v>
      </c>
      <c r="I230" t="b">
        <v>0</v>
      </c>
      <c r="J230">
        <v>1</v>
      </c>
      <c r="K230" s="45" t="s">
        <v>413</v>
      </c>
      <c r="L230" s="45" t="s">
        <v>420</v>
      </c>
      <c r="M230">
        <v>-5716791.54</v>
      </c>
      <c r="N230">
        <v>-5716791.54</v>
      </c>
      <c r="O230">
        <v>-89253.040000000008</v>
      </c>
      <c r="P230">
        <v>-89253.040000000008</v>
      </c>
    </row>
    <row r="231" spans="1:16" x14ac:dyDescent="0.35">
      <c r="A231" t="s">
        <v>31</v>
      </c>
      <c r="D231" s="45" t="s">
        <v>1334</v>
      </c>
      <c r="E231" s="45" t="s">
        <v>1252</v>
      </c>
      <c r="F231" s="45" t="s">
        <v>42</v>
      </c>
      <c r="G231" t="b">
        <v>0</v>
      </c>
      <c r="H231" s="45" t="s">
        <v>35</v>
      </c>
      <c r="I231" t="b">
        <v>0</v>
      </c>
      <c r="J231">
        <v>1</v>
      </c>
      <c r="K231" s="45" t="s">
        <v>1252</v>
      </c>
      <c r="L231" s="45" t="s">
        <v>420</v>
      </c>
      <c r="M231">
        <v>0</v>
      </c>
      <c r="N231">
        <v>0</v>
      </c>
      <c r="O231">
        <v>0</v>
      </c>
      <c r="P231">
        <v>0</v>
      </c>
    </row>
    <row r="232" spans="1:16" x14ac:dyDescent="0.35">
      <c r="A232" t="s">
        <v>31</v>
      </c>
      <c r="D232" t="s">
        <v>45</v>
      </c>
      <c r="J232">
        <f>SUBTOTAL(109,GLAccount[Indentation])</f>
        <v>520</v>
      </c>
      <c r="M232">
        <f>SUBTOTAL(109,GLAccount[Net Change])</f>
        <v>-30092438.619999956</v>
      </c>
      <c r="N232">
        <f>SUBTOTAL(109,GLAccount[Balance])</f>
        <v>-27960121.979999963</v>
      </c>
      <c r="O232">
        <f>SUBTOTAL(109,GLAccount[Budgeted Net Change])</f>
        <v>-9066013.299999997</v>
      </c>
      <c r="P232">
        <f>SUBTOTAL(109,GLAccount[Budgeted Balance])</f>
        <v>-9066013.299999997</v>
      </c>
    </row>
  </sheetData>
  <pageMargins left="0.25" right="0.25" top="0.75" bottom="0.75" header="0.3" footer="0.3"/>
  <pageSetup scale="49" fitToHeight="0" orientation="landscape" horizontalDpi="300" verticalDpi="300" r:id="rId1"/>
  <headerFooter>
    <oddFooter>&amp;C&amp;D&amp;R&amp;P</oddFooter>
  </headerFooter>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Q30"/>
  <sheetViews>
    <sheetView workbookViewId="0"/>
  </sheetViews>
  <sheetFormatPr defaultRowHeight="14.5" x14ac:dyDescent="0.35"/>
  <sheetData>
    <row r="1" spans="1:15" x14ac:dyDescent="0.35">
      <c r="A1" s="2" t="s">
        <v>1220</v>
      </c>
      <c r="D1" s="2" t="s">
        <v>9</v>
      </c>
      <c r="F1" s="2" t="s">
        <v>9</v>
      </c>
      <c r="G1" s="2" t="s">
        <v>9</v>
      </c>
      <c r="H1" s="2" t="s">
        <v>9</v>
      </c>
      <c r="I1" s="2" t="s">
        <v>9</v>
      </c>
      <c r="M1" s="2" t="s">
        <v>9</v>
      </c>
      <c r="O1" s="2" t="s">
        <v>9</v>
      </c>
    </row>
    <row r="2" spans="1:15" x14ac:dyDescent="0.35">
      <c r="C2" s="2" t="s">
        <v>7</v>
      </c>
    </row>
    <row r="3" spans="1:15" x14ac:dyDescent="0.35">
      <c r="C3" s="2" t="s">
        <v>16</v>
      </c>
    </row>
    <row r="5" spans="1:15" x14ac:dyDescent="0.35">
      <c r="C5" s="2" t="s">
        <v>961</v>
      </c>
    </row>
    <row r="6" spans="1:15" x14ac:dyDescent="0.35">
      <c r="C6" s="2" t="s">
        <v>11</v>
      </c>
      <c r="D6" s="2" t="s">
        <v>386</v>
      </c>
    </row>
    <row r="7" spans="1:15" x14ac:dyDescent="0.35">
      <c r="C7" s="2" t="s">
        <v>12</v>
      </c>
      <c r="D7" s="2" t="s">
        <v>387</v>
      </c>
    </row>
    <row r="8" spans="1:15" x14ac:dyDescent="0.35">
      <c r="C8" s="2" t="s">
        <v>962</v>
      </c>
      <c r="D8" s="2" t="s">
        <v>963</v>
      </c>
    </row>
    <row r="9" spans="1:15" x14ac:dyDescent="0.35">
      <c r="C9" s="2" t="s">
        <v>970</v>
      </c>
      <c r="D9" s="2" t="s">
        <v>971</v>
      </c>
    </row>
    <row r="10" spans="1:15" x14ac:dyDescent="0.35">
      <c r="C10" s="2" t="s">
        <v>972</v>
      </c>
      <c r="D10" s="2" t="s">
        <v>973</v>
      </c>
    </row>
    <row r="12" spans="1:15" x14ac:dyDescent="0.35">
      <c r="C12" s="2" t="s">
        <v>949</v>
      </c>
      <c r="D12" s="2" t="s">
        <v>951</v>
      </c>
    </row>
    <row r="13" spans="1:15" x14ac:dyDescent="0.35">
      <c r="C13" s="2" t="s">
        <v>950</v>
      </c>
      <c r="D13" s="2" t="s">
        <v>952</v>
      </c>
    </row>
    <row r="15" spans="1:15" x14ac:dyDescent="0.35">
      <c r="C15" s="2" t="s">
        <v>5</v>
      </c>
      <c r="D15" s="2" t="s">
        <v>6</v>
      </c>
    </row>
    <row r="16" spans="1:15" x14ac:dyDescent="0.35">
      <c r="C16" s="2" t="s">
        <v>15</v>
      </c>
      <c r="D16" s="2" t="s">
        <v>964</v>
      </c>
    </row>
    <row r="25" spans="1:17" x14ac:dyDescent="0.35">
      <c r="D25" s="2" t="s">
        <v>11</v>
      </c>
      <c r="N25" s="2" t="s">
        <v>386</v>
      </c>
      <c r="O25" s="2" t="s">
        <v>385</v>
      </c>
      <c r="P25" s="2" t="s">
        <v>386</v>
      </c>
      <c r="Q25" s="2" t="s">
        <v>385</v>
      </c>
    </row>
    <row r="26" spans="1:17" x14ac:dyDescent="0.35">
      <c r="A26" s="2" t="s">
        <v>9</v>
      </c>
      <c r="D26" s="2" t="s">
        <v>12</v>
      </c>
      <c r="N26" s="2" t="s">
        <v>387</v>
      </c>
      <c r="O26" s="2" t="s">
        <v>387</v>
      </c>
      <c r="P26" s="2" t="s">
        <v>387</v>
      </c>
      <c r="Q26" s="2" t="s">
        <v>387</v>
      </c>
    </row>
    <row r="27" spans="1:17" x14ac:dyDescent="0.35">
      <c r="A27" s="2" t="s">
        <v>9</v>
      </c>
      <c r="D27" s="2" t="s">
        <v>0</v>
      </c>
      <c r="N27" s="2" t="s">
        <v>974</v>
      </c>
      <c r="O27" s="2" t="s">
        <v>965</v>
      </c>
      <c r="P27" s="2" t="s">
        <v>966</v>
      </c>
      <c r="Q27" s="2" t="s">
        <v>967</v>
      </c>
    </row>
    <row r="28" spans="1:17" x14ac:dyDescent="0.35">
      <c r="A28" s="2" t="s">
        <v>9</v>
      </c>
      <c r="D28" s="2" t="s">
        <v>1</v>
      </c>
      <c r="E28" s="2" t="s">
        <v>10</v>
      </c>
      <c r="F28" s="2" t="s">
        <v>13</v>
      </c>
      <c r="G28" s="2" t="s">
        <v>29</v>
      </c>
      <c r="H28" s="2" t="s">
        <v>17</v>
      </c>
      <c r="I28" s="2" t="s">
        <v>19</v>
      </c>
      <c r="J28" s="2" t="s">
        <v>22</v>
      </c>
      <c r="K28" s="2" t="s">
        <v>28</v>
      </c>
      <c r="L28" s="2" t="s">
        <v>389</v>
      </c>
      <c r="M28" s="2" t="s">
        <v>25</v>
      </c>
      <c r="N28" s="2" t="s">
        <v>27</v>
      </c>
      <c r="O28" s="2" t="s">
        <v>18</v>
      </c>
      <c r="P28" s="2" t="s">
        <v>953</v>
      </c>
      <c r="Q28" s="2" t="s">
        <v>954</v>
      </c>
    </row>
    <row r="29" spans="1:17" x14ac:dyDescent="0.35">
      <c r="A29" s="2" t="s">
        <v>9</v>
      </c>
      <c r="D29" s="2" t="s">
        <v>4</v>
      </c>
      <c r="E29" s="2" t="s">
        <v>10</v>
      </c>
      <c r="F29" s="2" t="s">
        <v>13</v>
      </c>
      <c r="G29" s="2" t="s">
        <v>29</v>
      </c>
      <c r="H29" s="2" t="s">
        <v>17</v>
      </c>
      <c r="I29" s="2" t="s">
        <v>19</v>
      </c>
      <c r="J29" s="2" t="s">
        <v>22</v>
      </c>
      <c r="K29" s="2" t="s">
        <v>28</v>
      </c>
      <c r="L29" s="2" t="s">
        <v>389</v>
      </c>
      <c r="M29" s="2" t="s">
        <v>25</v>
      </c>
      <c r="N29" s="2" t="s">
        <v>975</v>
      </c>
      <c r="O29" s="2" t="s">
        <v>976</v>
      </c>
      <c r="P29" s="2" t="s">
        <v>1218</v>
      </c>
      <c r="Q29" s="2" t="s">
        <v>1219</v>
      </c>
    </row>
    <row r="30" spans="1:17" x14ac:dyDescent="0.35">
      <c r="C30" s="2" t="s">
        <v>977</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Q30"/>
  <sheetViews>
    <sheetView workbookViewId="0"/>
  </sheetViews>
  <sheetFormatPr defaultRowHeight="14.5" x14ac:dyDescent="0.35"/>
  <sheetData>
    <row r="1" spans="1:15" x14ac:dyDescent="0.35">
      <c r="A1" s="2" t="s">
        <v>1220</v>
      </c>
      <c r="D1" s="2" t="s">
        <v>9</v>
      </c>
      <c r="F1" s="2" t="s">
        <v>9</v>
      </c>
      <c r="G1" s="2" t="s">
        <v>9</v>
      </c>
      <c r="H1" s="2" t="s">
        <v>9</v>
      </c>
      <c r="I1" s="2" t="s">
        <v>9</v>
      </c>
      <c r="M1" s="2" t="s">
        <v>9</v>
      </c>
      <c r="O1" s="2" t="s">
        <v>9</v>
      </c>
    </row>
    <row r="2" spans="1:15" x14ac:dyDescent="0.35">
      <c r="C2" s="2" t="s">
        <v>7</v>
      </c>
    </row>
    <row r="3" spans="1:15" x14ac:dyDescent="0.35">
      <c r="C3" s="2" t="s">
        <v>16</v>
      </c>
    </row>
    <row r="5" spans="1:15" x14ac:dyDescent="0.35">
      <c r="C5" s="2" t="s">
        <v>961</v>
      </c>
    </row>
    <row r="6" spans="1:15" x14ac:dyDescent="0.35">
      <c r="C6" s="2" t="s">
        <v>11</v>
      </c>
      <c r="D6" s="2" t="s">
        <v>386</v>
      </c>
    </row>
    <row r="7" spans="1:15" x14ac:dyDescent="0.35">
      <c r="C7" s="2" t="s">
        <v>12</v>
      </c>
      <c r="D7" s="2" t="s">
        <v>387</v>
      </c>
    </row>
    <row r="8" spans="1:15" x14ac:dyDescent="0.35">
      <c r="C8" s="2" t="s">
        <v>962</v>
      </c>
      <c r="D8" s="2" t="s">
        <v>963</v>
      </c>
    </row>
    <row r="9" spans="1:15" x14ac:dyDescent="0.35">
      <c r="C9" s="2" t="s">
        <v>970</v>
      </c>
      <c r="D9" s="2" t="s">
        <v>971</v>
      </c>
    </row>
    <row r="10" spans="1:15" x14ac:dyDescent="0.35">
      <c r="C10" s="2" t="s">
        <v>972</v>
      </c>
      <c r="D10" s="2" t="s">
        <v>973</v>
      </c>
    </row>
    <row r="12" spans="1:15" x14ac:dyDescent="0.35">
      <c r="C12" s="2" t="s">
        <v>949</v>
      </c>
      <c r="D12" s="2" t="s">
        <v>951</v>
      </c>
    </row>
    <row r="13" spans="1:15" x14ac:dyDescent="0.35">
      <c r="C13" s="2" t="s">
        <v>950</v>
      </c>
      <c r="D13" s="2" t="s">
        <v>952</v>
      </c>
    </row>
    <row r="15" spans="1:15" x14ac:dyDescent="0.35">
      <c r="C15" s="2" t="s">
        <v>5</v>
      </c>
      <c r="D15" s="2" t="s">
        <v>6</v>
      </c>
    </row>
    <row r="16" spans="1:15" x14ac:dyDescent="0.35">
      <c r="C16" s="2" t="s">
        <v>15</v>
      </c>
      <c r="D16" s="2" t="s">
        <v>964</v>
      </c>
    </row>
    <row r="25" spans="1:17" x14ac:dyDescent="0.35">
      <c r="D25" s="2" t="s">
        <v>11</v>
      </c>
      <c r="N25" s="2" t="s">
        <v>386</v>
      </c>
      <c r="O25" s="2" t="s">
        <v>385</v>
      </c>
      <c r="P25" s="2" t="s">
        <v>386</v>
      </c>
      <c r="Q25" s="2" t="s">
        <v>385</v>
      </c>
    </row>
    <row r="26" spans="1:17" x14ac:dyDescent="0.35">
      <c r="A26" s="2" t="s">
        <v>9</v>
      </c>
      <c r="D26" s="2" t="s">
        <v>12</v>
      </c>
      <c r="N26" s="2" t="s">
        <v>387</v>
      </c>
      <c r="O26" s="2" t="s">
        <v>387</v>
      </c>
      <c r="P26" s="2" t="s">
        <v>387</v>
      </c>
      <c r="Q26" s="2" t="s">
        <v>387</v>
      </c>
    </row>
    <row r="27" spans="1:17" x14ac:dyDescent="0.35">
      <c r="A27" s="2" t="s">
        <v>9</v>
      </c>
      <c r="D27" s="2" t="s">
        <v>0</v>
      </c>
      <c r="N27" s="2" t="s">
        <v>974</v>
      </c>
      <c r="O27" s="2" t="s">
        <v>965</v>
      </c>
      <c r="P27" s="2" t="s">
        <v>966</v>
      </c>
      <c r="Q27" s="2" t="s">
        <v>967</v>
      </c>
    </row>
    <row r="28" spans="1:17" x14ac:dyDescent="0.35">
      <c r="A28" s="2" t="s">
        <v>9</v>
      </c>
      <c r="D28" s="2" t="s">
        <v>1</v>
      </c>
      <c r="E28" s="2" t="s">
        <v>10</v>
      </c>
      <c r="F28" s="2" t="s">
        <v>13</v>
      </c>
      <c r="G28" s="2" t="s">
        <v>29</v>
      </c>
      <c r="H28" s="2" t="s">
        <v>17</v>
      </c>
      <c r="I28" s="2" t="s">
        <v>19</v>
      </c>
      <c r="J28" s="2" t="s">
        <v>22</v>
      </c>
      <c r="K28" s="2" t="s">
        <v>28</v>
      </c>
      <c r="L28" s="2" t="s">
        <v>389</v>
      </c>
      <c r="M28" s="2" t="s">
        <v>25</v>
      </c>
      <c r="N28" s="2" t="s">
        <v>27</v>
      </c>
      <c r="O28" s="2" t="s">
        <v>18</v>
      </c>
      <c r="P28" s="2" t="s">
        <v>953</v>
      </c>
      <c r="Q28" s="2" t="s">
        <v>954</v>
      </c>
    </row>
    <row r="29" spans="1:17" x14ac:dyDescent="0.35">
      <c r="A29" s="2" t="s">
        <v>9</v>
      </c>
      <c r="D29" s="2" t="s">
        <v>4</v>
      </c>
      <c r="E29" s="2" t="s">
        <v>10</v>
      </c>
      <c r="F29" s="2" t="s">
        <v>13</v>
      </c>
      <c r="G29" s="2" t="s">
        <v>29</v>
      </c>
      <c r="H29" s="2" t="s">
        <v>17</v>
      </c>
      <c r="I29" s="2" t="s">
        <v>19</v>
      </c>
      <c r="J29" s="2" t="s">
        <v>22</v>
      </c>
      <c r="K29" s="2" t="s">
        <v>28</v>
      </c>
      <c r="L29" s="2" t="s">
        <v>389</v>
      </c>
      <c r="M29" s="2" t="s">
        <v>25</v>
      </c>
      <c r="N29" s="2" t="s">
        <v>975</v>
      </c>
      <c r="O29" s="2" t="s">
        <v>976</v>
      </c>
      <c r="P29" s="2" t="s">
        <v>1218</v>
      </c>
      <c r="Q29" s="2" t="s">
        <v>1219</v>
      </c>
    </row>
    <row r="30" spans="1:17" x14ac:dyDescent="0.35">
      <c r="C30" s="2" t="s">
        <v>977</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C330"/>
  <sheetViews>
    <sheetView workbookViewId="0"/>
  </sheetViews>
  <sheetFormatPr defaultRowHeight="14.5" x14ac:dyDescent="0.35"/>
  <sheetData>
    <row r="1" spans="1:27" x14ac:dyDescent="0.35">
      <c r="A1" s="2" t="s">
        <v>1223</v>
      </c>
      <c r="C1" s="2" t="s">
        <v>32</v>
      </c>
      <c r="D1" s="2" t="s">
        <v>33</v>
      </c>
      <c r="E1" s="2" t="s">
        <v>33</v>
      </c>
      <c r="F1" s="2" t="s">
        <v>33</v>
      </c>
      <c r="G1" s="2" t="s">
        <v>33</v>
      </c>
      <c r="H1" s="2" t="s">
        <v>33</v>
      </c>
      <c r="I1" s="2" t="s">
        <v>33</v>
      </c>
      <c r="J1" s="2" t="s">
        <v>33</v>
      </c>
      <c r="K1" s="2" t="s">
        <v>33</v>
      </c>
      <c r="L1" s="2" t="s">
        <v>33</v>
      </c>
      <c r="M1" s="2" t="s">
        <v>33</v>
      </c>
      <c r="N1" s="2" t="s">
        <v>33</v>
      </c>
      <c r="O1" s="2" t="s">
        <v>33</v>
      </c>
      <c r="P1" s="2" t="s">
        <v>9</v>
      </c>
      <c r="R1" s="2" t="s">
        <v>9</v>
      </c>
      <c r="S1" s="2" t="s">
        <v>9</v>
      </c>
      <c r="T1" s="2" t="s">
        <v>9</v>
      </c>
      <c r="U1" s="2" t="s">
        <v>9</v>
      </c>
      <c r="Y1" s="2" t="s">
        <v>9</v>
      </c>
      <c r="AA1" s="2" t="s">
        <v>9</v>
      </c>
    </row>
    <row r="2" spans="1:27" x14ac:dyDescent="0.35">
      <c r="C2" s="2" t="s">
        <v>7</v>
      </c>
    </row>
    <row r="3" spans="1:27" x14ac:dyDescent="0.35">
      <c r="C3" s="2" t="s">
        <v>16</v>
      </c>
    </row>
    <row r="5" spans="1:27" x14ac:dyDescent="0.35">
      <c r="C5" s="2" t="s">
        <v>961</v>
      </c>
    </row>
    <row r="6" spans="1:27" x14ac:dyDescent="0.35">
      <c r="C6" s="2" t="s">
        <v>11</v>
      </c>
      <c r="P6" s="2" t="s">
        <v>386</v>
      </c>
    </row>
    <row r="7" spans="1:27" x14ac:dyDescent="0.35">
      <c r="C7" s="2" t="s">
        <v>12</v>
      </c>
      <c r="P7" s="2" t="s">
        <v>387</v>
      </c>
    </row>
    <row r="8" spans="1:27" x14ac:dyDescent="0.35">
      <c r="C8" s="2" t="s">
        <v>962</v>
      </c>
      <c r="P8" s="2" t="s">
        <v>963</v>
      </c>
    </row>
    <row r="9" spans="1:27" x14ac:dyDescent="0.35">
      <c r="C9" s="2" t="s">
        <v>970</v>
      </c>
      <c r="P9" s="2" t="s">
        <v>971</v>
      </c>
    </row>
    <row r="10" spans="1:27" x14ac:dyDescent="0.35">
      <c r="C10" s="2" t="s">
        <v>972</v>
      </c>
      <c r="P10" s="2" t="s">
        <v>973</v>
      </c>
    </row>
    <row r="12" spans="1:27" x14ac:dyDescent="0.35">
      <c r="C12" s="2" t="s">
        <v>949</v>
      </c>
      <c r="P12" s="2" t="s">
        <v>951</v>
      </c>
    </row>
    <row r="13" spans="1:27" x14ac:dyDescent="0.35">
      <c r="C13" s="2" t="s">
        <v>950</v>
      </c>
      <c r="P13" s="2" t="s">
        <v>952</v>
      </c>
    </row>
    <row r="15" spans="1:27" x14ac:dyDescent="0.35">
      <c r="C15" s="2" t="s">
        <v>5</v>
      </c>
      <c r="P15" s="2" t="s">
        <v>6</v>
      </c>
    </row>
    <row r="16" spans="1:27" x14ac:dyDescent="0.35">
      <c r="C16" s="2" t="s">
        <v>15</v>
      </c>
      <c r="P16" s="2" t="s">
        <v>964</v>
      </c>
    </row>
    <row r="25" spans="1:29" x14ac:dyDescent="0.35">
      <c r="P25" s="2" t="s">
        <v>11</v>
      </c>
      <c r="Z25" s="2" t="s">
        <v>386</v>
      </c>
      <c r="AA25" s="2" t="s">
        <v>385</v>
      </c>
      <c r="AB25" s="2" t="s">
        <v>386</v>
      </c>
      <c r="AC25" s="2" t="s">
        <v>385</v>
      </c>
    </row>
    <row r="26" spans="1:29" x14ac:dyDescent="0.35">
      <c r="A26" s="2" t="s">
        <v>9</v>
      </c>
      <c r="P26" s="2" t="s">
        <v>12</v>
      </c>
      <c r="Z26" s="2" t="s">
        <v>387</v>
      </c>
      <c r="AA26" s="2" t="s">
        <v>387</v>
      </c>
      <c r="AB26" s="2" t="s">
        <v>387</v>
      </c>
      <c r="AC26" s="2" t="s">
        <v>387</v>
      </c>
    </row>
    <row r="27" spans="1:29" x14ac:dyDescent="0.35">
      <c r="A27" s="2" t="s">
        <v>9</v>
      </c>
      <c r="P27" s="2" t="s">
        <v>0</v>
      </c>
      <c r="Z27" s="2" t="s">
        <v>978</v>
      </c>
      <c r="AA27" s="2" t="s">
        <v>979</v>
      </c>
      <c r="AB27" s="2" t="s">
        <v>968</v>
      </c>
      <c r="AC27" s="2" t="s">
        <v>969</v>
      </c>
    </row>
    <row r="28" spans="1:29" x14ac:dyDescent="0.35">
      <c r="A28" s="2" t="s">
        <v>9</v>
      </c>
      <c r="P28" s="2" t="s">
        <v>1</v>
      </c>
      <c r="Q28" s="2" t="s">
        <v>10</v>
      </c>
      <c r="R28" s="2" t="s">
        <v>13</v>
      </c>
      <c r="S28" s="2" t="s">
        <v>29</v>
      </c>
      <c r="T28" s="2" t="s">
        <v>17</v>
      </c>
      <c r="U28" s="2" t="s">
        <v>19</v>
      </c>
      <c r="V28" s="2" t="s">
        <v>22</v>
      </c>
      <c r="W28" s="2" t="s">
        <v>28</v>
      </c>
      <c r="X28" s="2" t="s">
        <v>389</v>
      </c>
      <c r="Y28" s="2" t="s">
        <v>25</v>
      </c>
      <c r="Z28" s="2" t="s">
        <v>27</v>
      </c>
      <c r="AA28" s="2" t="s">
        <v>18</v>
      </c>
      <c r="AB28" s="2" t="s">
        <v>953</v>
      </c>
      <c r="AC28" s="2" t="s">
        <v>954</v>
      </c>
    </row>
    <row r="29" spans="1:29" x14ac:dyDescent="0.35">
      <c r="A29" s="2" t="s">
        <v>9</v>
      </c>
      <c r="P29" s="2" t="s">
        <v>4</v>
      </c>
      <c r="Q29" s="2" t="s">
        <v>10</v>
      </c>
      <c r="R29" s="2" t="s">
        <v>13</v>
      </c>
      <c r="S29" s="2" t="s">
        <v>29</v>
      </c>
      <c r="T29" s="2" t="s">
        <v>17</v>
      </c>
      <c r="U29" s="2" t="s">
        <v>19</v>
      </c>
      <c r="V29" s="2" t="s">
        <v>22</v>
      </c>
      <c r="W29" s="2" t="s">
        <v>28</v>
      </c>
      <c r="X29" s="2" t="s">
        <v>389</v>
      </c>
      <c r="Y29" s="2" t="s">
        <v>25</v>
      </c>
      <c r="Z29" s="2" t="s">
        <v>980</v>
      </c>
      <c r="AA29" s="2" t="s">
        <v>981</v>
      </c>
      <c r="AB29" s="2" t="s">
        <v>1221</v>
      </c>
      <c r="AC29" s="2" t="s">
        <v>1222</v>
      </c>
    </row>
    <row r="30" spans="1:29" x14ac:dyDescent="0.35">
      <c r="C30" s="2" t="s">
        <v>10</v>
      </c>
      <c r="D30" s="2" t="s">
        <v>13</v>
      </c>
      <c r="E30" s="2" t="s">
        <v>29</v>
      </c>
      <c r="F30" s="2" t="s">
        <v>17</v>
      </c>
      <c r="G30" s="2" t="s">
        <v>19</v>
      </c>
      <c r="H30" s="2" t="s">
        <v>22</v>
      </c>
      <c r="I30" s="2" t="s">
        <v>28</v>
      </c>
      <c r="J30" s="2" t="s">
        <v>389</v>
      </c>
      <c r="K30" s="2" t="s">
        <v>25</v>
      </c>
      <c r="L30" s="2" t="s">
        <v>27</v>
      </c>
      <c r="M30" s="2" t="s">
        <v>18</v>
      </c>
      <c r="N30" s="2" t="s">
        <v>953</v>
      </c>
      <c r="O30" s="2" t="s">
        <v>954</v>
      </c>
    </row>
    <row r="31" spans="1:29" x14ac:dyDescent="0.35">
      <c r="A31" s="2" t="s">
        <v>31</v>
      </c>
      <c r="C31" s="2" t="s">
        <v>296</v>
      </c>
      <c r="D31" s="2" t="s">
        <v>37</v>
      </c>
      <c r="E31" s="2" t="s">
        <v>37</v>
      </c>
      <c r="F31" s="2" t="s">
        <v>34</v>
      </c>
      <c r="G31" s="2" t="s">
        <v>62</v>
      </c>
      <c r="H31" s="2" t="s">
        <v>35</v>
      </c>
      <c r="I31" s="2" t="s">
        <v>62</v>
      </c>
      <c r="K31" s="2" t="s">
        <v>36</v>
      </c>
      <c r="L31" s="2" t="s">
        <v>384</v>
      </c>
      <c r="M31" s="2" t="s">
        <v>384</v>
      </c>
      <c r="N31" s="2" t="s">
        <v>384</v>
      </c>
      <c r="O31" s="2" t="s">
        <v>384</v>
      </c>
    </row>
    <row r="32" spans="1:29" x14ac:dyDescent="0.35">
      <c r="A32" s="2" t="s">
        <v>31</v>
      </c>
      <c r="C32" s="2" t="s">
        <v>297</v>
      </c>
      <c r="D32" s="2" t="s">
        <v>38</v>
      </c>
      <c r="E32" s="2" t="s">
        <v>39</v>
      </c>
      <c r="F32" s="2" t="s">
        <v>34</v>
      </c>
      <c r="G32" s="2" t="s">
        <v>62</v>
      </c>
      <c r="H32" s="2" t="s">
        <v>35</v>
      </c>
      <c r="I32" s="2" t="s">
        <v>62</v>
      </c>
      <c r="K32" s="2" t="s">
        <v>36</v>
      </c>
      <c r="L32" s="2" t="s">
        <v>384</v>
      </c>
      <c r="M32" s="2" t="s">
        <v>384</v>
      </c>
      <c r="N32" s="2" t="s">
        <v>384</v>
      </c>
      <c r="O32" s="2" t="s">
        <v>384</v>
      </c>
    </row>
    <row r="33" spans="1:15" x14ac:dyDescent="0.35">
      <c r="A33" s="2" t="s">
        <v>31</v>
      </c>
      <c r="C33" s="2" t="s">
        <v>298</v>
      </c>
      <c r="D33" s="2" t="s">
        <v>40</v>
      </c>
      <c r="E33" s="2" t="s">
        <v>41</v>
      </c>
      <c r="F33" s="2" t="s">
        <v>34</v>
      </c>
      <c r="G33" s="2" t="s">
        <v>62</v>
      </c>
      <c r="H33" s="2" t="s">
        <v>35</v>
      </c>
      <c r="I33" s="2" t="s">
        <v>62</v>
      </c>
      <c r="K33" s="2" t="s">
        <v>36</v>
      </c>
      <c r="L33" s="2" t="s">
        <v>384</v>
      </c>
      <c r="M33" s="2" t="s">
        <v>384</v>
      </c>
      <c r="N33" s="2" t="s">
        <v>384</v>
      </c>
      <c r="O33" s="2" t="s">
        <v>384</v>
      </c>
    </row>
    <row r="34" spans="1:15" x14ac:dyDescent="0.35">
      <c r="A34" s="2" t="s">
        <v>31</v>
      </c>
      <c r="C34" s="2" t="s">
        <v>63</v>
      </c>
      <c r="D34" s="2" t="s">
        <v>43</v>
      </c>
      <c r="E34" s="2" t="s">
        <v>44</v>
      </c>
      <c r="F34" s="2" t="s">
        <v>42</v>
      </c>
      <c r="G34" s="2" t="s">
        <v>62</v>
      </c>
      <c r="H34" s="2" t="s">
        <v>35</v>
      </c>
      <c r="I34" s="2" t="s">
        <v>388</v>
      </c>
      <c r="K34" s="2" t="s">
        <v>36</v>
      </c>
      <c r="L34" s="2" t="s">
        <v>1047</v>
      </c>
      <c r="M34" s="2" t="s">
        <v>1048</v>
      </c>
      <c r="N34" s="2" t="s">
        <v>384</v>
      </c>
      <c r="O34" s="2" t="s">
        <v>384</v>
      </c>
    </row>
    <row r="35" spans="1:15" x14ac:dyDescent="0.35">
      <c r="A35" s="2" t="s">
        <v>31</v>
      </c>
      <c r="C35" s="2" t="s">
        <v>130</v>
      </c>
      <c r="D35" s="2" t="s">
        <v>982</v>
      </c>
      <c r="E35" s="2" t="s">
        <v>983</v>
      </c>
      <c r="F35" s="2" t="s">
        <v>42</v>
      </c>
      <c r="G35" s="2" t="s">
        <v>62</v>
      </c>
      <c r="H35" s="2" t="s">
        <v>35</v>
      </c>
      <c r="I35" s="2" t="s">
        <v>388</v>
      </c>
      <c r="K35" s="2" t="s">
        <v>36</v>
      </c>
      <c r="L35" s="2" t="s">
        <v>384</v>
      </c>
      <c r="M35" s="2" t="s">
        <v>1049</v>
      </c>
      <c r="N35" s="2" t="s">
        <v>384</v>
      </c>
      <c r="O35" s="2" t="s">
        <v>384</v>
      </c>
    </row>
    <row r="36" spans="1:15" x14ac:dyDescent="0.35">
      <c r="A36" s="2" t="s">
        <v>31</v>
      </c>
      <c r="C36" s="2" t="s">
        <v>131</v>
      </c>
      <c r="D36" s="2" t="s">
        <v>71</v>
      </c>
      <c r="E36" s="2" t="s">
        <v>72</v>
      </c>
      <c r="F36" s="2" t="s">
        <v>42</v>
      </c>
      <c r="G36" s="2" t="s">
        <v>62</v>
      </c>
      <c r="H36" s="2" t="s">
        <v>35</v>
      </c>
      <c r="I36" s="2" t="s">
        <v>388</v>
      </c>
      <c r="K36" s="2" t="s">
        <v>36</v>
      </c>
      <c r="L36" s="2" t="s">
        <v>1050</v>
      </c>
      <c r="M36" s="2" t="s">
        <v>1050</v>
      </c>
      <c r="N36" s="2" t="s">
        <v>384</v>
      </c>
      <c r="O36" s="2" t="s">
        <v>384</v>
      </c>
    </row>
    <row r="37" spans="1:15" x14ac:dyDescent="0.35">
      <c r="A37" s="2" t="s">
        <v>31</v>
      </c>
      <c r="C37" s="2" t="s">
        <v>132</v>
      </c>
      <c r="D37" s="2" t="s">
        <v>73</v>
      </c>
      <c r="E37" s="2" t="s">
        <v>74</v>
      </c>
      <c r="F37" s="2" t="s">
        <v>42</v>
      </c>
      <c r="G37" s="2" t="s">
        <v>62</v>
      </c>
      <c r="H37" s="2" t="s">
        <v>35</v>
      </c>
      <c r="I37" s="2" t="s">
        <v>388</v>
      </c>
      <c r="K37" s="2" t="s">
        <v>36</v>
      </c>
      <c r="L37" s="2" t="s">
        <v>384</v>
      </c>
      <c r="M37" s="2" t="s">
        <v>1051</v>
      </c>
      <c r="N37" s="2" t="s">
        <v>384</v>
      </c>
      <c r="O37" s="2" t="s">
        <v>384</v>
      </c>
    </row>
    <row r="38" spans="1:15" x14ac:dyDescent="0.35">
      <c r="A38" s="2" t="s">
        <v>31</v>
      </c>
      <c r="C38" s="2" t="s">
        <v>299</v>
      </c>
      <c r="D38" s="2" t="s">
        <v>160</v>
      </c>
      <c r="E38" s="2" t="s">
        <v>161</v>
      </c>
      <c r="F38" s="2" t="s">
        <v>162</v>
      </c>
      <c r="G38" s="2" t="s">
        <v>62</v>
      </c>
      <c r="H38" s="2" t="s">
        <v>35</v>
      </c>
      <c r="I38" s="2" t="s">
        <v>62</v>
      </c>
      <c r="J38" s="2" t="s">
        <v>390</v>
      </c>
      <c r="K38" s="2" t="s">
        <v>36</v>
      </c>
      <c r="L38" s="2" t="s">
        <v>1052</v>
      </c>
      <c r="M38" s="2" t="s">
        <v>1053</v>
      </c>
      <c r="N38" s="2" t="s">
        <v>384</v>
      </c>
      <c r="O38" s="2" t="s">
        <v>384</v>
      </c>
    </row>
    <row r="39" spans="1:15" x14ac:dyDescent="0.35">
      <c r="A39" s="2" t="s">
        <v>31</v>
      </c>
      <c r="C39" s="2" t="s">
        <v>300</v>
      </c>
      <c r="D39" s="2" t="s">
        <v>163</v>
      </c>
      <c r="E39" s="2" t="s">
        <v>164</v>
      </c>
      <c r="F39" s="2" t="s">
        <v>34</v>
      </c>
      <c r="G39" s="2" t="s">
        <v>62</v>
      </c>
      <c r="H39" s="2" t="s">
        <v>35</v>
      </c>
      <c r="I39" s="2" t="s">
        <v>62</v>
      </c>
      <c r="K39" s="2" t="s">
        <v>36</v>
      </c>
      <c r="L39" s="2" t="s">
        <v>384</v>
      </c>
      <c r="M39" s="2" t="s">
        <v>384</v>
      </c>
      <c r="N39" s="2" t="s">
        <v>384</v>
      </c>
      <c r="O39" s="2" t="s">
        <v>384</v>
      </c>
    </row>
    <row r="40" spans="1:15" x14ac:dyDescent="0.35">
      <c r="A40" s="2" t="s">
        <v>31</v>
      </c>
      <c r="C40" s="2" t="s">
        <v>133</v>
      </c>
      <c r="D40" s="2" t="s">
        <v>75</v>
      </c>
      <c r="E40" s="2" t="s">
        <v>76</v>
      </c>
      <c r="F40" s="2" t="s">
        <v>42</v>
      </c>
      <c r="G40" s="2" t="s">
        <v>62</v>
      </c>
      <c r="H40" s="2" t="s">
        <v>35</v>
      </c>
      <c r="I40" s="2" t="s">
        <v>62</v>
      </c>
      <c r="K40" s="2" t="s">
        <v>36</v>
      </c>
      <c r="L40" s="2" t="s">
        <v>384</v>
      </c>
      <c r="M40" s="2" t="s">
        <v>1054</v>
      </c>
      <c r="N40" s="2" t="s">
        <v>384</v>
      </c>
      <c r="O40" s="2" t="s">
        <v>384</v>
      </c>
    </row>
    <row r="41" spans="1:15" x14ac:dyDescent="0.35">
      <c r="A41" s="2" t="s">
        <v>31</v>
      </c>
      <c r="C41" s="2" t="s">
        <v>301</v>
      </c>
      <c r="D41" s="2" t="s">
        <v>165</v>
      </c>
      <c r="E41" s="2" t="s">
        <v>166</v>
      </c>
      <c r="F41" s="2" t="s">
        <v>42</v>
      </c>
      <c r="G41" s="2" t="s">
        <v>62</v>
      </c>
      <c r="H41" s="2" t="s">
        <v>35</v>
      </c>
      <c r="I41" s="2" t="s">
        <v>62</v>
      </c>
      <c r="K41" s="2" t="s">
        <v>36</v>
      </c>
      <c r="L41" s="2" t="s">
        <v>384</v>
      </c>
      <c r="M41" s="2" t="s">
        <v>384</v>
      </c>
      <c r="N41" s="2" t="s">
        <v>384</v>
      </c>
      <c r="O41" s="2" t="s">
        <v>384</v>
      </c>
    </row>
    <row r="42" spans="1:15" x14ac:dyDescent="0.35">
      <c r="A42" s="2" t="s">
        <v>31</v>
      </c>
      <c r="C42" s="2" t="s">
        <v>302</v>
      </c>
      <c r="D42" s="2" t="s">
        <v>167</v>
      </c>
      <c r="E42" s="2" t="s">
        <v>168</v>
      </c>
      <c r="F42" s="2" t="s">
        <v>162</v>
      </c>
      <c r="G42" s="2" t="s">
        <v>62</v>
      </c>
      <c r="H42" s="2" t="s">
        <v>35</v>
      </c>
      <c r="I42" s="2" t="s">
        <v>62</v>
      </c>
      <c r="J42" s="2" t="s">
        <v>391</v>
      </c>
      <c r="K42" s="2" t="s">
        <v>36</v>
      </c>
      <c r="L42" s="2" t="s">
        <v>384</v>
      </c>
      <c r="M42" s="2" t="s">
        <v>1054</v>
      </c>
      <c r="N42" s="2" t="s">
        <v>384</v>
      </c>
      <c r="O42" s="2" t="s">
        <v>384</v>
      </c>
    </row>
    <row r="43" spans="1:15" x14ac:dyDescent="0.35">
      <c r="A43" s="2" t="s">
        <v>31</v>
      </c>
      <c r="C43" s="2" t="s">
        <v>303</v>
      </c>
      <c r="D43" s="2" t="s">
        <v>169</v>
      </c>
      <c r="E43" s="2" t="s">
        <v>170</v>
      </c>
      <c r="F43" s="2" t="s">
        <v>34</v>
      </c>
      <c r="G43" s="2" t="s">
        <v>62</v>
      </c>
      <c r="H43" s="2" t="s">
        <v>35</v>
      </c>
      <c r="I43" s="2" t="s">
        <v>62</v>
      </c>
      <c r="K43" s="2" t="s">
        <v>36</v>
      </c>
      <c r="L43" s="2" t="s">
        <v>384</v>
      </c>
      <c r="M43" s="2" t="s">
        <v>384</v>
      </c>
      <c r="N43" s="2" t="s">
        <v>384</v>
      </c>
      <c r="O43" s="2" t="s">
        <v>384</v>
      </c>
    </row>
    <row r="44" spans="1:15" x14ac:dyDescent="0.35">
      <c r="A44" s="2" t="s">
        <v>31</v>
      </c>
      <c r="C44" s="2" t="s">
        <v>69</v>
      </c>
      <c r="D44" s="2" t="s">
        <v>77</v>
      </c>
      <c r="E44" s="2" t="s">
        <v>78</v>
      </c>
      <c r="F44" s="2" t="s">
        <v>42</v>
      </c>
      <c r="G44" s="2" t="s">
        <v>62</v>
      </c>
      <c r="H44" s="2" t="s">
        <v>35</v>
      </c>
      <c r="I44" s="2" t="s">
        <v>62</v>
      </c>
      <c r="K44" s="2" t="s">
        <v>36</v>
      </c>
      <c r="L44" s="2" t="s">
        <v>384</v>
      </c>
      <c r="M44" s="2" t="s">
        <v>1055</v>
      </c>
      <c r="N44" s="2" t="s">
        <v>384</v>
      </c>
      <c r="O44" s="2" t="s">
        <v>384</v>
      </c>
    </row>
    <row r="45" spans="1:15" x14ac:dyDescent="0.35">
      <c r="A45" s="2" t="s">
        <v>31</v>
      </c>
      <c r="C45" s="2" t="s">
        <v>64</v>
      </c>
      <c r="D45" s="2" t="s">
        <v>79</v>
      </c>
      <c r="E45" s="2" t="s">
        <v>80</v>
      </c>
      <c r="F45" s="2" t="s">
        <v>42</v>
      </c>
      <c r="G45" s="2" t="s">
        <v>62</v>
      </c>
      <c r="H45" s="2" t="s">
        <v>35</v>
      </c>
      <c r="I45" s="2" t="s">
        <v>62</v>
      </c>
      <c r="K45" s="2" t="s">
        <v>36</v>
      </c>
      <c r="L45" s="2" t="s">
        <v>1056</v>
      </c>
      <c r="M45" s="2" t="s">
        <v>1057</v>
      </c>
      <c r="N45" s="2" t="s">
        <v>384</v>
      </c>
      <c r="O45" s="2" t="s">
        <v>384</v>
      </c>
    </row>
    <row r="46" spans="1:15" x14ac:dyDescent="0.35">
      <c r="A46" s="2" t="s">
        <v>31</v>
      </c>
      <c r="C46" s="2" t="s">
        <v>134</v>
      </c>
      <c r="D46" s="2" t="s">
        <v>81</v>
      </c>
      <c r="E46" s="2" t="s">
        <v>82</v>
      </c>
      <c r="F46" s="2" t="s">
        <v>42</v>
      </c>
      <c r="G46" s="2" t="s">
        <v>62</v>
      </c>
      <c r="H46" s="2" t="s">
        <v>35</v>
      </c>
      <c r="I46" s="2" t="s">
        <v>62</v>
      </c>
      <c r="K46" s="2" t="s">
        <v>36</v>
      </c>
      <c r="L46" s="2" t="s">
        <v>384</v>
      </c>
      <c r="M46" s="2" t="s">
        <v>1058</v>
      </c>
      <c r="N46" s="2" t="s">
        <v>384</v>
      </c>
      <c r="O46" s="2" t="s">
        <v>384</v>
      </c>
    </row>
    <row r="47" spans="1:15" x14ac:dyDescent="0.35">
      <c r="A47" s="2" t="s">
        <v>31</v>
      </c>
      <c r="C47" s="2" t="s">
        <v>135</v>
      </c>
      <c r="D47" s="2" t="s">
        <v>83</v>
      </c>
      <c r="E47" s="2" t="s">
        <v>84</v>
      </c>
      <c r="F47" s="2" t="s">
        <v>42</v>
      </c>
      <c r="G47" s="2" t="s">
        <v>62</v>
      </c>
      <c r="H47" s="2" t="s">
        <v>35</v>
      </c>
      <c r="I47" s="2" t="s">
        <v>62</v>
      </c>
      <c r="K47" s="2" t="s">
        <v>36</v>
      </c>
      <c r="L47" s="2" t="s">
        <v>384</v>
      </c>
      <c r="M47" s="2" t="s">
        <v>1059</v>
      </c>
      <c r="N47" s="2" t="s">
        <v>384</v>
      </c>
      <c r="O47" s="2" t="s">
        <v>384</v>
      </c>
    </row>
    <row r="48" spans="1:15" x14ac:dyDescent="0.35">
      <c r="A48" s="2" t="s">
        <v>31</v>
      </c>
      <c r="C48" s="2" t="s">
        <v>304</v>
      </c>
      <c r="D48" s="2" t="s">
        <v>171</v>
      </c>
      <c r="E48" s="2" t="s">
        <v>172</v>
      </c>
      <c r="F48" s="2" t="s">
        <v>162</v>
      </c>
      <c r="G48" s="2" t="s">
        <v>62</v>
      </c>
      <c r="H48" s="2" t="s">
        <v>35</v>
      </c>
      <c r="I48" s="2" t="s">
        <v>62</v>
      </c>
      <c r="J48" s="2" t="s">
        <v>392</v>
      </c>
      <c r="K48" s="2" t="s">
        <v>36</v>
      </c>
      <c r="L48" s="2" t="s">
        <v>1056</v>
      </c>
      <c r="M48" s="2" t="s">
        <v>1060</v>
      </c>
      <c r="N48" s="2" t="s">
        <v>384</v>
      </c>
      <c r="O48" s="2" t="s">
        <v>384</v>
      </c>
    </row>
    <row r="49" spans="1:15" x14ac:dyDescent="0.35">
      <c r="A49" s="2" t="s">
        <v>31</v>
      </c>
      <c r="C49" s="2" t="s">
        <v>305</v>
      </c>
      <c r="D49" s="2" t="s">
        <v>173</v>
      </c>
      <c r="E49" s="2" t="s">
        <v>174</v>
      </c>
      <c r="F49" s="2" t="s">
        <v>34</v>
      </c>
      <c r="G49" s="2" t="s">
        <v>62</v>
      </c>
      <c r="H49" s="2" t="s">
        <v>35</v>
      </c>
      <c r="I49" s="2" t="s">
        <v>62</v>
      </c>
      <c r="K49" s="2" t="s">
        <v>36</v>
      </c>
      <c r="L49" s="2" t="s">
        <v>384</v>
      </c>
      <c r="M49" s="2" t="s">
        <v>384</v>
      </c>
      <c r="N49" s="2" t="s">
        <v>384</v>
      </c>
      <c r="O49" s="2" t="s">
        <v>384</v>
      </c>
    </row>
    <row r="50" spans="1:15" x14ac:dyDescent="0.35">
      <c r="A50" s="2" t="s">
        <v>31</v>
      </c>
      <c r="C50" s="2" t="s">
        <v>306</v>
      </c>
      <c r="D50" s="2" t="s">
        <v>175</v>
      </c>
      <c r="E50" s="2" t="s">
        <v>176</v>
      </c>
      <c r="F50" s="2" t="s">
        <v>42</v>
      </c>
      <c r="G50" s="2" t="s">
        <v>62</v>
      </c>
      <c r="H50" s="2" t="s">
        <v>35</v>
      </c>
      <c r="I50" s="2" t="s">
        <v>62</v>
      </c>
      <c r="K50" s="2" t="s">
        <v>36</v>
      </c>
      <c r="L50" s="2" t="s">
        <v>384</v>
      </c>
      <c r="M50" s="2" t="s">
        <v>384</v>
      </c>
      <c r="N50" s="2" t="s">
        <v>384</v>
      </c>
      <c r="O50" s="2" t="s">
        <v>384</v>
      </c>
    </row>
    <row r="51" spans="1:15" x14ac:dyDescent="0.35">
      <c r="A51" s="2" t="s">
        <v>31</v>
      </c>
      <c r="C51" s="2" t="s">
        <v>307</v>
      </c>
      <c r="D51" s="2" t="s">
        <v>177</v>
      </c>
      <c r="E51" s="2" t="s">
        <v>178</v>
      </c>
      <c r="F51" s="2" t="s">
        <v>42</v>
      </c>
      <c r="G51" s="2" t="s">
        <v>62</v>
      </c>
      <c r="H51" s="2" t="s">
        <v>35</v>
      </c>
      <c r="I51" s="2" t="s">
        <v>62</v>
      </c>
      <c r="K51" s="2" t="s">
        <v>36</v>
      </c>
      <c r="L51" s="2" t="s">
        <v>384</v>
      </c>
      <c r="M51" s="2" t="s">
        <v>384</v>
      </c>
      <c r="N51" s="2" t="s">
        <v>384</v>
      </c>
      <c r="O51" s="2" t="s">
        <v>384</v>
      </c>
    </row>
    <row r="52" spans="1:15" x14ac:dyDescent="0.35">
      <c r="A52" s="2" t="s">
        <v>31</v>
      </c>
      <c r="C52" s="2" t="s">
        <v>308</v>
      </c>
      <c r="D52" s="2" t="s">
        <v>179</v>
      </c>
      <c r="E52" s="2" t="s">
        <v>180</v>
      </c>
      <c r="F52" s="2" t="s">
        <v>42</v>
      </c>
      <c r="G52" s="2" t="s">
        <v>62</v>
      </c>
      <c r="H52" s="2" t="s">
        <v>35</v>
      </c>
      <c r="I52" s="2" t="s">
        <v>62</v>
      </c>
      <c r="K52" s="2" t="s">
        <v>36</v>
      </c>
      <c r="L52" s="2" t="s">
        <v>384</v>
      </c>
      <c r="M52" s="2" t="s">
        <v>384</v>
      </c>
      <c r="N52" s="2" t="s">
        <v>384</v>
      </c>
      <c r="O52" s="2" t="s">
        <v>384</v>
      </c>
    </row>
    <row r="53" spans="1:15" x14ac:dyDescent="0.35">
      <c r="A53" s="2" t="s">
        <v>31</v>
      </c>
      <c r="C53" s="2" t="s">
        <v>309</v>
      </c>
      <c r="D53" s="2" t="s">
        <v>181</v>
      </c>
      <c r="E53" s="2" t="s">
        <v>182</v>
      </c>
      <c r="F53" s="2" t="s">
        <v>162</v>
      </c>
      <c r="G53" s="2" t="s">
        <v>62</v>
      </c>
      <c r="H53" s="2" t="s">
        <v>35</v>
      </c>
      <c r="I53" s="2" t="s">
        <v>62</v>
      </c>
      <c r="J53" s="2" t="s">
        <v>393</v>
      </c>
      <c r="K53" s="2" t="s">
        <v>36</v>
      </c>
      <c r="L53" s="2" t="s">
        <v>384</v>
      </c>
      <c r="M53" s="2" t="s">
        <v>384</v>
      </c>
      <c r="N53" s="2" t="s">
        <v>384</v>
      </c>
      <c r="O53" s="2" t="s">
        <v>384</v>
      </c>
    </row>
    <row r="54" spans="1:15" x14ac:dyDescent="0.35">
      <c r="A54" s="2" t="s">
        <v>31</v>
      </c>
      <c r="C54" s="2" t="s">
        <v>310</v>
      </c>
      <c r="D54" s="2" t="s">
        <v>183</v>
      </c>
      <c r="E54" s="2" t="s">
        <v>184</v>
      </c>
      <c r="F54" s="2" t="s">
        <v>34</v>
      </c>
      <c r="G54" s="2" t="s">
        <v>62</v>
      </c>
      <c r="H54" s="2" t="s">
        <v>35</v>
      </c>
      <c r="I54" s="2" t="s">
        <v>62</v>
      </c>
      <c r="K54" s="2" t="s">
        <v>36</v>
      </c>
      <c r="L54" s="2" t="s">
        <v>384</v>
      </c>
      <c r="M54" s="2" t="s">
        <v>384</v>
      </c>
      <c r="N54" s="2" t="s">
        <v>384</v>
      </c>
      <c r="O54" s="2" t="s">
        <v>384</v>
      </c>
    </row>
    <row r="55" spans="1:15" x14ac:dyDescent="0.35">
      <c r="A55" s="2" t="s">
        <v>31</v>
      </c>
      <c r="C55" s="2" t="s">
        <v>70</v>
      </c>
      <c r="D55" s="2" t="s">
        <v>85</v>
      </c>
      <c r="E55" s="2" t="s">
        <v>86</v>
      </c>
      <c r="F55" s="2" t="s">
        <v>42</v>
      </c>
      <c r="G55" s="2" t="s">
        <v>62</v>
      </c>
      <c r="H55" s="2" t="s">
        <v>35</v>
      </c>
      <c r="I55" s="2" t="s">
        <v>62</v>
      </c>
      <c r="K55" s="2" t="s">
        <v>36</v>
      </c>
      <c r="L55" s="2" t="s">
        <v>384</v>
      </c>
      <c r="M55" s="2" t="s">
        <v>1061</v>
      </c>
      <c r="N55" s="2" t="s">
        <v>384</v>
      </c>
      <c r="O55" s="2" t="s">
        <v>384</v>
      </c>
    </row>
    <row r="56" spans="1:15" x14ac:dyDescent="0.35">
      <c r="A56" s="2" t="s">
        <v>31</v>
      </c>
      <c r="C56" s="2" t="s">
        <v>311</v>
      </c>
      <c r="D56" s="2" t="s">
        <v>185</v>
      </c>
      <c r="E56" s="2" t="s">
        <v>186</v>
      </c>
      <c r="F56" s="2" t="s">
        <v>42</v>
      </c>
      <c r="G56" s="2" t="s">
        <v>62</v>
      </c>
      <c r="H56" s="2" t="s">
        <v>35</v>
      </c>
      <c r="I56" s="2" t="s">
        <v>62</v>
      </c>
      <c r="K56" s="2" t="s">
        <v>36</v>
      </c>
      <c r="L56" s="2" t="s">
        <v>384</v>
      </c>
      <c r="M56" s="2" t="s">
        <v>384</v>
      </c>
      <c r="N56" s="2" t="s">
        <v>384</v>
      </c>
      <c r="O56" s="2" t="s">
        <v>384</v>
      </c>
    </row>
    <row r="57" spans="1:15" x14ac:dyDescent="0.35">
      <c r="A57" s="2" t="s">
        <v>31</v>
      </c>
      <c r="C57" s="2" t="s">
        <v>312</v>
      </c>
      <c r="D57" s="2" t="s">
        <v>187</v>
      </c>
      <c r="E57" s="2" t="s">
        <v>188</v>
      </c>
      <c r="F57" s="2" t="s">
        <v>42</v>
      </c>
      <c r="G57" s="2" t="s">
        <v>62</v>
      </c>
      <c r="H57" s="2" t="s">
        <v>35</v>
      </c>
      <c r="I57" s="2" t="s">
        <v>62</v>
      </c>
      <c r="K57" s="2" t="s">
        <v>36</v>
      </c>
      <c r="L57" s="2" t="s">
        <v>384</v>
      </c>
      <c r="M57" s="2" t="s">
        <v>384</v>
      </c>
      <c r="N57" s="2" t="s">
        <v>384</v>
      </c>
      <c r="O57" s="2" t="s">
        <v>384</v>
      </c>
    </row>
    <row r="58" spans="1:15" x14ac:dyDescent="0.35">
      <c r="A58" s="2" t="s">
        <v>31</v>
      </c>
      <c r="C58" s="2" t="s">
        <v>65</v>
      </c>
      <c r="D58" s="2" t="s">
        <v>87</v>
      </c>
      <c r="E58" s="2" t="s">
        <v>88</v>
      </c>
      <c r="F58" s="2" t="s">
        <v>42</v>
      </c>
      <c r="G58" s="2" t="s">
        <v>62</v>
      </c>
      <c r="H58" s="2" t="s">
        <v>35</v>
      </c>
      <c r="I58" s="2" t="s">
        <v>62</v>
      </c>
      <c r="K58" s="2" t="s">
        <v>36</v>
      </c>
      <c r="L58" s="2" t="s">
        <v>384</v>
      </c>
      <c r="M58" s="2" t="s">
        <v>1062</v>
      </c>
      <c r="N58" s="2" t="s">
        <v>384</v>
      </c>
      <c r="O58" s="2" t="s">
        <v>384</v>
      </c>
    </row>
    <row r="59" spans="1:15" x14ac:dyDescent="0.35">
      <c r="A59" s="2" t="s">
        <v>31</v>
      </c>
      <c r="C59" s="2" t="s">
        <v>313</v>
      </c>
      <c r="D59" s="2" t="s">
        <v>189</v>
      </c>
      <c r="E59" s="2" t="s">
        <v>190</v>
      </c>
      <c r="F59" s="2" t="s">
        <v>42</v>
      </c>
      <c r="G59" s="2" t="s">
        <v>62</v>
      </c>
      <c r="H59" s="2" t="s">
        <v>35</v>
      </c>
      <c r="I59" s="2" t="s">
        <v>62</v>
      </c>
      <c r="K59" s="2" t="s">
        <v>36</v>
      </c>
      <c r="L59" s="2" t="s">
        <v>384</v>
      </c>
      <c r="M59" s="2" t="s">
        <v>384</v>
      </c>
      <c r="N59" s="2" t="s">
        <v>384</v>
      </c>
      <c r="O59" s="2" t="s">
        <v>384</v>
      </c>
    </row>
    <row r="60" spans="1:15" x14ac:dyDescent="0.35">
      <c r="A60" s="2" t="s">
        <v>31</v>
      </c>
      <c r="C60" s="2" t="s">
        <v>136</v>
      </c>
      <c r="D60" s="2" t="s">
        <v>89</v>
      </c>
      <c r="E60" s="2" t="s">
        <v>90</v>
      </c>
      <c r="F60" s="2" t="s">
        <v>42</v>
      </c>
      <c r="G60" s="2" t="s">
        <v>62</v>
      </c>
      <c r="H60" s="2" t="s">
        <v>35</v>
      </c>
      <c r="I60" s="2" t="s">
        <v>62</v>
      </c>
      <c r="K60" s="2" t="s">
        <v>36</v>
      </c>
      <c r="L60" s="2" t="s">
        <v>384</v>
      </c>
      <c r="M60" s="2" t="s">
        <v>1063</v>
      </c>
      <c r="N60" s="2" t="s">
        <v>384</v>
      </c>
      <c r="O60" s="2" t="s">
        <v>384</v>
      </c>
    </row>
    <row r="61" spans="1:15" x14ac:dyDescent="0.35">
      <c r="A61" s="2" t="s">
        <v>31</v>
      </c>
      <c r="C61" s="2" t="s">
        <v>314</v>
      </c>
      <c r="D61" s="2" t="s">
        <v>191</v>
      </c>
      <c r="E61" s="2" t="s">
        <v>192</v>
      </c>
      <c r="F61" s="2" t="s">
        <v>42</v>
      </c>
      <c r="G61" s="2" t="s">
        <v>62</v>
      </c>
      <c r="H61" s="2" t="s">
        <v>35</v>
      </c>
      <c r="I61" s="2" t="s">
        <v>62</v>
      </c>
      <c r="K61" s="2" t="s">
        <v>36</v>
      </c>
      <c r="L61" s="2" t="s">
        <v>384</v>
      </c>
      <c r="M61" s="2" t="s">
        <v>384</v>
      </c>
      <c r="N61" s="2" t="s">
        <v>384</v>
      </c>
      <c r="O61" s="2" t="s">
        <v>384</v>
      </c>
    </row>
    <row r="62" spans="1:15" x14ac:dyDescent="0.35">
      <c r="A62" s="2" t="s">
        <v>31</v>
      </c>
      <c r="C62" s="2" t="s">
        <v>315</v>
      </c>
      <c r="D62" s="2" t="s">
        <v>193</v>
      </c>
      <c r="E62" s="2" t="s">
        <v>194</v>
      </c>
      <c r="F62" s="2" t="s">
        <v>42</v>
      </c>
      <c r="G62" s="2" t="s">
        <v>62</v>
      </c>
      <c r="H62" s="2" t="s">
        <v>35</v>
      </c>
      <c r="I62" s="2" t="s">
        <v>62</v>
      </c>
      <c r="K62" s="2" t="s">
        <v>36</v>
      </c>
      <c r="L62" s="2" t="s">
        <v>384</v>
      </c>
      <c r="M62" s="2" t="s">
        <v>384</v>
      </c>
      <c r="N62" s="2" t="s">
        <v>384</v>
      </c>
      <c r="O62" s="2" t="s">
        <v>384</v>
      </c>
    </row>
    <row r="63" spans="1:15" x14ac:dyDescent="0.35">
      <c r="A63" s="2" t="s">
        <v>31</v>
      </c>
      <c r="C63" s="2" t="s">
        <v>137</v>
      </c>
      <c r="D63" s="2" t="s">
        <v>91</v>
      </c>
      <c r="E63" s="2" t="s">
        <v>92</v>
      </c>
      <c r="F63" s="2" t="s">
        <v>42</v>
      </c>
      <c r="G63" s="2" t="s">
        <v>62</v>
      </c>
      <c r="H63" s="2" t="s">
        <v>35</v>
      </c>
      <c r="I63" s="2" t="s">
        <v>62</v>
      </c>
      <c r="K63" s="2" t="s">
        <v>36</v>
      </c>
      <c r="L63" s="2" t="s">
        <v>384</v>
      </c>
      <c r="M63" s="2" t="s">
        <v>384</v>
      </c>
      <c r="N63" s="2" t="s">
        <v>384</v>
      </c>
      <c r="O63" s="2" t="s">
        <v>384</v>
      </c>
    </row>
    <row r="64" spans="1:15" x14ac:dyDescent="0.35">
      <c r="A64" s="2" t="s">
        <v>31</v>
      </c>
      <c r="C64" s="2" t="s">
        <v>316</v>
      </c>
      <c r="D64" s="2" t="s">
        <v>195</v>
      </c>
      <c r="E64" s="2" t="s">
        <v>196</v>
      </c>
      <c r="F64" s="2" t="s">
        <v>162</v>
      </c>
      <c r="G64" s="2" t="s">
        <v>62</v>
      </c>
      <c r="H64" s="2" t="s">
        <v>35</v>
      </c>
      <c r="I64" s="2" t="s">
        <v>62</v>
      </c>
      <c r="J64" s="2" t="s">
        <v>394</v>
      </c>
      <c r="K64" s="2" t="s">
        <v>36</v>
      </c>
      <c r="L64" s="2" t="s">
        <v>384</v>
      </c>
      <c r="M64" s="2" t="s">
        <v>1064</v>
      </c>
      <c r="N64" s="2" t="s">
        <v>384</v>
      </c>
      <c r="O64" s="2" t="s">
        <v>384</v>
      </c>
    </row>
    <row r="65" spans="1:15" x14ac:dyDescent="0.35">
      <c r="A65" s="2" t="s">
        <v>31</v>
      </c>
      <c r="C65" s="2" t="s">
        <v>138</v>
      </c>
      <c r="D65" s="2" t="s">
        <v>93</v>
      </c>
      <c r="E65" s="2" t="s">
        <v>94</v>
      </c>
      <c r="F65" s="2" t="s">
        <v>42</v>
      </c>
      <c r="G65" s="2" t="s">
        <v>62</v>
      </c>
      <c r="H65" s="2" t="s">
        <v>35</v>
      </c>
      <c r="I65" s="2" t="s">
        <v>62</v>
      </c>
      <c r="K65" s="2" t="s">
        <v>36</v>
      </c>
      <c r="L65" s="2" t="s">
        <v>384</v>
      </c>
      <c r="M65" s="2" t="s">
        <v>384</v>
      </c>
      <c r="N65" s="2" t="s">
        <v>384</v>
      </c>
      <c r="O65" s="2" t="s">
        <v>384</v>
      </c>
    </row>
    <row r="66" spans="1:15" x14ac:dyDescent="0.35">
      <c r="A66" s="2" t="s">
        <v>31</v>
      </c>
      <c r="C66" s="2" t="s">
        <v>317</v>
      </c>
      <c r="D66" s="2" t="s">
        <v>197</v>
      </c>
      <c r="E66" s="2" t="s">
        <v>198</v>
      </c>
      <c r="F66" s="2" t="s">
        <v>34</v>
      </c>
      <c r="G66" s="2" t="s">
        <v>62</v>
      </c>
      <c r="H66" s="2" t="s">
        <v>35</v>
      </c>
      <c r="I66" s="2" t="s">
        <v>62</v>
      </c>
      <c r="K66" s="2" t="s">
        <v>36</v>
      </c>
      <c r="L66" s="2" t="s">
        <v>384</v>
      </c>
      <c r="M66" s="2" t="s">
        <v>384</v>
      </c>
      <c r="N66" s="2" t="s">
        <v>384</v>
      </c>
      <c r="O66" s="2" t="s">
        <v>384</v>
      </c>
    </row>
    <row r="67" spans="1:15" x14ac:dyDescent="0.35">
      <c r="A67" s="2" t="s">
        <v>31</v>
      </c>
      <c r="C67" s="2" t="s">
        <v>318</v>
      </c>
      <c r="D67" s="2" t="s">
        <v>199</v>
      </c>
      <c r="E67" s="2" t="s">
        <v>200</v>
      </c>
      <c r="F67" s="2" t="s">
        <v>34</v>
      </c>
      <c r="G67" s="2" t="s">
        <v>62</v>
      </c>
      <c r="H67" s="2" t="s">
        <v>35</v>
      </c>
      <c r="I67" s="2" t="s">
        <v>62</v>
      </c>
      <c r="K67" s="2" t="s">
        <v>36</v>
      </c>
      <c r="L67" s="2" t="s">
        <v>384</v>
      </c>
      <c r="M67" s="2" t="s">
        <v>384</v>
      </c>
      <c r="N67" s="2" t="s">
        <v>384</v>
      </c>
      <c r="O67" s="2" t="s">
        <v>384</v>
      </c>
    </row>
    <row r="68" spans="1:15" x14ac:dyDescent="0.35">
      <c r="A68" s="2" t="s">
        <v>31</v>
      </c>
      <c r="C68" s="2" t="s">
        <v>319</v>
      </c>
      <c r="D68" s="2" t="s">
        <v>201</v>
      </c>
      <c r="E68" s="2" t="s">
        <v>202</v>
      </c>
      <c r="F68" s="2" t="s">
        <v>42</v>
      </c>
      <c r="G68" s="2" t="s">
        <v>62</v>
      </c>
      <c r="H68" s="2" t="s">
        <v>35</v>
      </c>
      <c r="I68" s="2" t="s">
        <v>62</v>
      </c>
      <c r="K68" s="2" t="s">
        <v>36</v>
      </c>
      <c r="L68" s="2" t="s">
        <v>384</v>
      </c>
      <c r="M68" s="2" t="s">
        <v>384</v>
      </c>
      <c r="N68" s="2" t="s">
        <v>384</v>
      </c>
      <c r="O68" s="2" t="s">
        <v>384</v>
      </c>
    </row>
    <row r="69" spans="1:15" x14ac:dyDescent="0.35">
      <c r="A69" s="2" t="s">
        <v>31</v>
      </c>
      <c r="C69" s="2" t="s">
        <v>320</v>
      </c>
      <c r="D69" s="2" t="s">
        <v>203</v>
      </c>
      <c r="E69" s="2" t="s">
        <v>204</v>
      </c>
      <c r="F69" s="2" t="s">
        <v>42</v>
      </c>
      <c r="G69" s="2" t="s">
        <v>62</v>
      </c>
      <c r="H69" s="2" t="s">
        <v>35</v>
      </c>
      <c r="I69" s="2" t="s">
        <v>62</v>
      </c>
      <c r="K69" s="2" t="s">
        <v>36</v>
      </c>
      <c r="L69" s="2" t="s">
        <v>384</v>
      </c>
      <c r="M69" s="2" t="s">
        <v>384</v>
      </c>
      <c r="N69" s="2" t="s">
        <v>384</v>
      </c>
      <c r="O69" s="2" t="s">
        <v>384</v>
      </c>
    </row>
    <row r="70" spans="1:15" x14ac:dyDescent="0.35">
      <c r="A70" s="2" t="s">
        <v>31</v>
      </c>
      <c r="C70" s="2" t="s">
        <v>321</v>
      </c>
      <c r="D70" s="2" t="s">
        <v>205</v>
      </c>
      <c r="E70" s="2" t="s">
        <v>206</v>
      </c>
      <c r="F70" s="2" t="s">
        <v>162</v>
      </c>
      <c r="G70" s="2" t="s">
        <v>62</v>
      </c>
      <c r="H70" s="2" t="s">
        <v>35</v>
      </c>
      <c r="I70" s="2" t="s">
        <v>62</v>
      </c>
      <c r="J70" s="2" t="s">
        <v>395</v>
      </c>
      <c r="K70" s="2" t="s">
        <v>36</v>
      </c>
      <c r="L70" s="2" t="s">
        <v>384</v>
      </c>
      <c r="M70" s="2" t="s">
        <v>384</v>
      </c>
      <c r="N70" s="2" t="s">
        <v>384</v>
      </c>
      <c r="O70" s="2" t="s">
        <v>384</v>
      </c>
    </row>
    <row r="71" spans="1:15" x14ac:dyDescent="0.35">
      <c r="A71" s="2" t="s">
        <v>31</v>
      </c>
      <c r="C71" s="2" t="s">
        <v>322</v>
      </c>
      <c r="D71" s="2" t="s">
        <v>207</v>
      </c>
      <c r="E71" s="2" t="s">
        <v>208</v>
      </c>
      <c r="F71" s="2" t="s">
        <v>42</v>
      </c>
      <c r="G71" s="2" t="s">
        <v>62</v>
      </c>
      <c r="H71" s="2" t="s">
        <v>35</v>
      </c>
      <c r="I71" s="2" t="s">
        <v>62</v>
      </c>
      <c r="K71" s="2" t="s">
        <v>36</v>
      </c>
      <c r="L71" s="2" t="s">
        <v>384</v>
      </c>
      <c r="M71" s="2" t="s">
        <v>384</v>
      </c>
      <c r="N71" s="2" t="s">
        <v>384</v>
      </c>
      <c r="O71" s="2" t="s">
        <v>384</v>
      </c>
    </row>
    <row r="72" spans="1:15" x14ac:dyDescent="0.35">
      <c r="A72" s="2" t="s">
        <v>31</v>
      </c>
      <c r="C72" s="2" t="s">
        <v>323</v>
      </c>
      <c r="D72" s="2" t="s">
        <v>209</v>
      </c>
      <c r="E72" s="2" t="s">
        <v>210</v>
      </c>
      <c r="F72" s="2" t="s">
        <v>34</v>
      </c>
      <c r="G72" s="2" t="s">
        <v>62</v>
      </c>
      <c r="H72" s="2" t="s">
        <v>35</v>
      </c>
      <c r="I72" s="2" t="s">
        <v>62</v>
      </c>
      <c r="K72" s="2" t="s">
        <v>36</v>
      </c>
      <c r="L72" s="2" t="s">
        <v>384</v>
      </c>
      <c r="M72" s="2" t="s">
        <v>384</v>
      </c>
      <c r="N72" s="2" t="s">
        <v>384</v>
      </c>
      <c r="O72" s="2" t="s">
        <v>384</v>
      </c>
    </row>
    <row r="73" spans="1:15" x14ac:dyDescent="0.35">
      <c r="A73" s="2" t="s">
        <v>31</v>
      </c>
      <c r="C73" s="2" t="s">
        <v>324</v>
      </c>
      <c r="D73" s="2" t="s">
        <v>211</v>
      </c>
      <c r="E73" s="2" t="s">
        <v>212</v>
      </c>
      <c r="F73" s="2" t="s">
        <v>42</v>
      </c>
      <c r="G73" s="2" t="s">
        <v>62</v>
      </c>
      <c r="H73" s="2" t="s">
        <v>35</v>
      </c>
      <c r="I73" s="2" t="s">
        <v>62</v>
      </c>
      <c r="K73" s="2" t="s">
        <v>36</v>
      </c>
      <c r="L73" s="2" t="s">
        <v>384</v>
      </c>
      <c r="M73" s="2" t="s">
        <v>384</v>
      </c>
      <c r="N73" s="2" t="s">
        <v>384</v>
      </c>
      <c r="O73" s="2" t="s">
        <v>384</v>
      </c>
    </row>
    <row r="74" spans="1:15" x14ac:dyDescent="0.35">
      <c r="A74" s="2" t="s">
        <v>31</v>
      </c>
      <c r="C74" s="2" t="s">
        <v>325</v>
      </c>
      <c r="D74" s="2" t="s">
        <v>213</v>
      </c>
      <c r="E74" s="2" t="s">
        <v>214</v>
      </c>
      <c r="F74" s="2" t="s">
        <v>42</v>
      </c>
      <c r="G74" s="2" t="s">
        <v>62</v>
      </c>
      <c r="H74" s="2" t="s">
        <v>35</v>
      </c>
      <c r="I74" s="2" t="s">
        <v>62</v>
      </c>
      <c r="K74" s="2" t="s">
        <v>36</v>
      </c>
      <c r="L74" s="2" t="s">
        <v>384</v>
      </c>
      <c r="M74" s="2" t="s">
        <v>384</v>
      </c>
      <c r="N74" s="2" t="s">
        <v>384</v>
      </c>
      <c r="O74" s="2" t="s">
        <v>384</v>
      </c>
    </row>
    <row r="75" spans="1:15" x14ac:dyDescent="0.35">
      <c r="A75" s="2" t="s">
        <v>31</v>
      </c>
      <c r="C75" s="2" t="s">
        <v>326</v>
      </c>
      <c r="D75" s="2" t="s">
        <v>215</v>
      </c>
      <c r="E75" s="2" t="s">
        <v>216</v>
      </c>
      <c r="F75" s="2" t="s">
        <v>162</v>
      </c>
      <c r="G75" s="2" t="s">
        <v>62</v>
      </c>
      <c r="H75" s="2" t="s">
        <v>35</v>
      </c>
      <c r="I75" s="2" t="s">
        <v>62</v>
      </c>
      <c r="J75" s="2" t="s">
        <v>396</v>
      </c>
      <c r="K75" s="2" t="s">
        <v>36</v>
      </c>
      <c r="L75" s="2" t="s">
        <v>384</v>
      </c>
      <c r="M75" s="2" t="s">
        <v>384</v>
      </c>
      <c r="N75" s="2" t="s">
        <v>384</v>
      </c>
      <c r="O75" s="2" t="s">
        <v>384</v>
      </c>
    </row>
    <row r="76" spans="1:15" x14ac:dyDescent="0.35">
      <c r="A76" s="2" t="s">
        <v>31</v>
      </c>
      <c r="C76" s="2" t="s">
        <v>327</v>
      </c>
      <c r="D76" s="2" t="s">
        <v>217</v>
      </c>
      <c r="E76" s="2" t="s">
        <v>218</v>
      </c>
      <c r="F76" s="2" t="s">
        <v>162</v>
      </c>
      <c r="G76" s="2" t="s">
        <v>62</v>
      </c>
      <c r="H76" s="2" t="s">
        <v>35</v>
      </c>
      <c r="I76" s="2" t="s">
        <v>62</v>
      </c>
      <c r="J76" s="2" t="s">
        <v>397</v>
      </c>
      <c r="K76" s="2" t="s">
        <v>36</v>
      </c>
      <c r="L76" s="2" t="s">
        <v>384</v>
      </c>
      <c r="M76" s="2" t="s">
        <v>384</v>
      </c>
      <c r="N76" s="2" t="s">
        <v>384</v>
      </c>
      <c r="O76" s="2" t="s">
        <v>384</v>
      </c>
    </row>
    <row r="77" spans="1:15" x14ac:dyDescent="0.35">
      <c r="A77" s="2" t="s">
        <v>31</v>
      </c>
      <c r="C77" s="2" t="s">
        <v>328</v>
      </c>
      <c r="D77" s="2" t="s">
        <v>46</v>
      </c>
      <c r="E77" s="2" t="s">
        <v>219</v>
      </c>
      <c r="F77" s="2" t="s">
        <v>162</v>
      </c>
      <c r="G77" s="2" t="s">
        <v>62</v>
      </c>
      <c r="H77" s="2" t="s">
        <v>35</v>
      </c>
      <c r="I77" s="2" t="s">
        <v>62</v>
      </c>
      <c r="J77" s="2" t="s">
        <v>398</v>
      </c>
      <c r="K77" s="2" t="s">
        <v>36</v>
      </c>
      <c r="L77" s="2" t="s">
        <v>1065</v>
      </c>
      <c r="M77" s="2" t="s">
        <v>1066</v>
      </c>
      <c r="N77" s="2" t="s">
        <v>384</v>
      </c>
      <c r="O77" s="2" t="s">
        <v>384</v>
      </c>
    </row>
    <row r="78" spans="1:15" x14ac:dyDescent="0.35">
      <c r="A78" s="2" t="s">
        <v>31</v>
      </c>
      <c r="C78" s="2" t="s">
        <v>329</v>
      </c>
      <c r="D78" s="2" t="s">
        <v>53</v>
      </c>
      <c r="E78" s="2" t="s">
        <v>220</v>
      </c>
      <c r="F78" s="2" t="s">
        <v>34</v>
      </c>
      <c r="G78" s="2" t="s">
        <v>62</v>
      </c>
      <c r="H78" s="2" t="s">
        <v>35</v>
      </c>
      <c r="I78" s="2" t="s">
        <v>62</v>
      </c>
      <c r="K78" s="2" t="s">
        <v>36</v>
      </c>
      <c r="L78" s="2" t="s">
        <v>384</v>
      </c>
      <c r="M78" s="2" t="s">
        <v>384</v>
      </c>
      <c r="N78" s="2" t="s">
        <v>384</v>
      </c>
      <c r="O78" s="2" t="s">
        <v>384</v>
      </c>
    </row>
    <row r="79" spans="1:15" x14ac:dyDescent="0.35">
      <c r="A79" s="2" t="s">
        <v>31</v>
      </c>
      <c r="C79" s="2" t="s">
        <v>330</v>
      </c>
      <c r="D79" s="2" t="s">
        <v>95</v>
      </c>
      <c r="E79" s="2" t="s">
        <v>96</v>
      </c>
      <c r="F79" s="2" t="s">
        <v>34</v>
      </c>
      <c r="G79" s="2" t="s">
        <v>62</v>
      </c>
      <c r="H79" s="2" t="s">
        <v>35</v>
      </c>
      <c r="I79" s="2" t="s">
        <v>62</v>
      </c>
      <c r="K79" s="2" t="s">
        <v>36</v>
      </c>
      <c r="L79" s="2" t="s">
        <v>384</v>
      </c>
      <c r="M79" s="2" t="s">
        <v>384</v>
      </c>
      <c r="N79" s="2" t="s">
        <v>384</v>
      </c>
      <c r="O79" s="2" t="s">
        <v>384</v>
      </c>
    </row>
    <row r="80" spans="1:15" x14ac:dyDescent="0.35">
      <c r="A80" s="2" t="s">
        <v>31</v>
      </c>
      <c r="C80" s="2" t="s">
        <v>139</v>
      </c>
      <c r="D80" s="2" t="s">
        <v>95</v>
      </c>
      <c r="E80" s="2" t="s">
        <v>96</v>
      </c>
      <c r="F80" s="2" t="s">
        <v>42</v>
      </c>
      <c r="G80" s="2" t="s">
        <v>62</v>
      </c>
      <c r="H80" s="2" t="s">
        <v>35</v>
      </c>
      <c r="I80" s="2" t="s">
        <v>62</v>
      </c>
      <c r="K80" s="2" t="s">
        <v>36</v>
      </c>
      <c r="L80" s="2" t="s">
        <v>384</v>
      </c>
      <c r="M80" s="2" t="s">
        <v>1067</v>
      </c>
      <c r="N80" s="2" t="s">
        <v>384</v>
      </c>
      <c r="O80" s="2" t="s">
        <v>384</v>
      </c>
    </row>
    <row r="81" spans="1:15" x14ac:dyDescent="0.35">
      <c r="A81" s="2" t="s">
        <v>31</v>
      </c>
      <c r="C81" s="2" t="s">
        <v>140</v>
      </c>
      <c r="D81" s="2" t="s">
        <v>97</v>
      </c>
      <c r="E81" s="2" t="s">
        <v>98</v>
      </c>
      <c r="F81" s="2" t="s">
        <v>42</v>
      </c>
      <c r="G81" s="2" t="s">
        <v>62</v>
      </c>
      <c r="H81" s="2" t="s">
        <v>35</v>
      </c>
      <c r="I81" s="2" t="s">
        <v>62</v>
      </c>
      <c r="K81" s="2" t="s">
        <v>36</v>
      </c>
      <c r="L81" s="2" t="s">
        <v>384</v>
      </c>
      <c r="M81" s="2" t="s">
        <v>1068</v>
      </c>
      <c r="N81" s="2" t="s">
        <v>384</v>
      </c>
      <c r="O81" s="2" t="s">
        <v>384</v>
      </c>
    </row>
    <row r="82" spans="1:15" x14ac:dyDescent="0.35">
      <c r="A82" s="2" t="s">
        <v>31</v>
      </c>
      <c r="C82" s="2" t="s">
        <v>331</v>
      </c>
      <c r="D82" s="2" t="s">
        <v>221</v>
      </c>
      <c r="E82" s="2" t="s">
        <v>222</v>
      </c>
      <c r="F82" s="2" t="s">
        <v>42</v>
      </c>
      <c r="G82" s="2" t="s">
        <v>62</v>
      </c>
      <c r="H82" s="2" t="s">
        <v>35</v>
      </c>
      <c r="I82" s="2" t="s">
        <v>62</v>
      </c>
      <c r="K82" s="2" t="s">
        <v>36</v>
      </c>
      <c r="L82" s="2" t="s">
        <v>384</v>
      </c>
      <c r="M82" s="2" t="s">
        <v>384</v>
      </c>
      <c r="N82" s="2" t="s">
        <v>384</v>
      </c>
      <c r="O82" s="2" t="s">
        <v>384</v>
      </c>
    </row>
    <row r="83" spans="1:15" x14ac:dyDescent="0.35">
      <c r="A83" s="2" t="s">
        <v>31</v>
      </c>
      <c r="C83" s="2" t="s">
        <v>141</v>
      </c>
      <c r="D83" s="2" t="s">
        <v>99</v>
      </c>
      <c r="E83" s="2" t="s">
        <v>100</v>
      </c>
      <c r="F83" s="2" t="s">
        <v>42</v>
      </c>
      <c r="G83" s="2" t="s">
        <v>62</v>
      </c>
      <c r="H83" s="2" t="s">
        <v>35</v>
      </c>
      <c r="I83" s="2" t="s">
        <v>62</v>
      </c>
      <c r="K83" s="2" t="s">
        <v>36</v>
      </c>
      <c r="L83" s="2" t="s">
        <v>384</v>
      </c>
      <c r="M83" s="2" t="s">
        <v>1069</v>
      </c>
      <c r="N83" s="2" t="s">
        <v>384</v>
      </c>
      <c r="O83" s="2" t="s">
        <v>384</v>
      </c>
    </row>
    <row r="84" spans="1:15" x14ac:dyDescent="0.35">
      <c r="A84" s="2" t="s">
        <v>31</v>
      </c>
      <c r="C84" s="2" t="s">
        <v>332</v>
      </c>
      <c r="D84" s="2" t="s">
        <v>223</v>
      </c>
      <c r="E84" s="2" t="s">
        <v>224</v>
      </c>
      <c r="F84" s="2" t="s">
        <v>162</v>
      </c>
      <c r="G84" s="2" t="s">
        <v>62</v>
      </c>
      <c r="H84" s="2" t="s">
        <v>35</v>
      </c>
      <c r="I84" s="2" t="s">
        <v>62</v>
      </c>
      <c r="J84" s="2" t="s">
        <v>399</v>
      </c>
      <c r="K84" s="2" t="s">
        <v>36</v>
      </c>
      <c r="L84" s="2" t="s">
        <v>384</v>
      </c>
      <c r="M84" s="2" t="s">
        <v>1070</v>
      </c>
      <c r="N84" s="2" t="s">
        <v>384</v>
      </c>
      <c r="O84" s="2" t="s">
        <v>384</v>
      </c>
    </row>
    <row r="85" spans="1:15" x14ac:dyDescent="0.35">
      <c r="A85" s="2" t="s">
        <v>31</v>
      </c>
      <c r="C85" s="2" t="s">
        <v>333</v>
      </c>
      <c r="D85" s="2" t="s">
        <v>101</v>
      </c>
      <c r="E85" s="2" t="s">
        <v>102</v>
      </c>
      <c r="F85" s="2" t="s">
        <v>34</v>
      </c>
      <c r="G85" s="2" t="s">
        <v>62</v>
      </c>
      <c r="H85" s="2" t="s">
        <v>35</v>
      </c>
      <c r="I85" s="2" t="s">
        <v>62</v>
      </c>
      <c r="K85" s="2" t="s">
        <v>36</v>
      </c>
      <c r="L85" s="2" t="s">
        <v>384</v>
      </c>
      <c r="M85" s="2" t="s">
        <v>384</v>
      </c>
      <c r="N85" s="2" t="s">
        <v>384</v>
      </c>
      <c r="O85" s="2" t="s">
        <v>384</v>
      </c>
    </row>
    <row r="86" spans="1:15" x14ac:dyDescent="0.35">
      <c r="A86" s="2" t="s">
        <v>31</v>
      </c>
      <c r="C86" s="2" t="s">
        <v>142</v>
      </c>
      <c r="D86" s="2" t="s">
        <v>101</v>
      </c>
      <c r="E86" s="2" t="s">
        <v>102</v>
      </c>
      <c r="F86" s="2" t="s">
        <v>42</v>
      </c>
      <c r="G86" s="2" t="s">
        <v>62</v>
      </c>
      <c r="H86" s="2" t="s">
        <v>35</v>
      </c>
      <c r="I86" s="2" t="s">
        <v>62</v>
      </c>
      <c r="K86" s="2" t="s">
        <v>36</v>
      </c>
      <c r="L86" s="2" t="s">
        <v>384</v>
      </c>
      <c r="M86" s="2" t="s">
        <v>1071</v>
      </c>
      <c r="N86" s="2" t="s">
        <v>384</v>
      </c>
      <c r="O86" s="2" t="s">
        <v>384</v>
      </c>
    </row>
    <row r="87" spans="1:15" x14ac:dyDescent="0.35">
      <c r="A87" s="2" t="s">
        <v>31</v>
      </c>
      <c r="C87" s="2" t="s">
        <v>143</v>
      </c>
      <c r="D87" s="2" t="s">
        <v>97</v>
      </c>
      <c r="E87" s="2" t="s">
        <v>98</v>
      </c>
      <c r="F87" s="2" t="s">
        <v>42</v>
      </c>
      <c r="G87" s="2" t="s">
        <v>62</v>
      </c>
      <c r="H87" s="2" t="s">
        <v>35</v>
      </c>
      <c r="I87" s="2" t="s">
        <v>62</v>
      </c>
      <c r="K87" s="2" t="s">
        <v>36</v>
      </c>
      <c r="L87" s="2" t="s">
        <v>384</v>
      </c>
      <c r="M87" s="2" t="s">
        <v>1072</v>
      </c>
      <c r="N87" s="2" t="s">
        <v>384</v>
      </c>
      <c r="O87" s="2" t="s">
        <v>384</v>
      </c>
    </row>
    <row r="88" spans="1:15" x14ac:dyDescent="0.35">
      <c r="A88" s="2" t="s">
        <v>31</v>
      </c>
      <c r="C88" s="2" t="s">
        <v>334</v>
      </c>
      <c r="D88" s="2" t="s">
        <v>221</v>
      </c>
      <c r="E88" s="2" t="s">
        <v>222</v>
      </c>
      <c r="F88" s="2" t="s">
        <v>42</v>
      </c>
      <c r="G88" s="2" t="s">
        <v>62</v>
      </c>
      <c r="H88" s="2" t="s">
        <v>35</v>
      </c>
      <c r="I88" s="2" t="s">
        <v>62</v>
      </c>
      <c r="K88" s="2" t="s">
        <v>36</v>
      </c>
      <c r="L88" s="2" t="s">
        <v>384</v>
      </c>
      <c r="M88" s="2" t="s">
        <v>384</v>
      </c>
      <c r="N88" s="2" t="s">
        <v>384</v>
      </c>
      <c r="O88" s="2" t="s">
        <v>384</v>
      </c>
    </row>
    <row r="89" spans="1:15" x14ac:dyDescent="0.35">
      <c r="A89" s="2" t="s">
        <v>31</v>
      </c>
      <c r="C89" s="2" t="s">
        <v>144</v>
      </c>
      <c r="D89" s="2" t="s">
        <v>103</v>
      </c>
      <c r="E89" s="2" t="s">
        <v>104</v>
      </c>
      <c r="F89" s="2" t="s">
        <v>42</v>
      </c>
      <c r="G89" s="2" t="s">
        <v>62</v>
      </c>
      <c r="H89" s="2" t="s">
        <v>35</v>
      </c>
      <c r="I89" s="2" t="s">
        <v>62</v>
      </c>
      <c r="K89" s="2" t="s">
        <v>36</v>
      </c>
      <c r="L89" s="2" t="s">
        <v>384</v>
      </c>
      <c r="M89" s="2" t="s">
        <v>1073</v>
      </c>
      <c r="N89" s="2" t="s">
        <v>384</v>
      </c>
      <c r="O89" s="2" t="s">
        <v>384</v>
      </c>
    </row>
    <row r="90" spans="1:15" x14ac:dyDescent="0.35">
      <c r="A90" s="2" t="s">
        <v>31</v>
      </c>
      <c r="C90" s="2" t="s">
        <v>335</v>
      </c>
      <c r="D90" s="2" t="s">
        <v>225</v>
      </c>
      <c r="E90" s="2" t="s">
        <v>226</v>
      </c>
      <c r="F90" s="2" t="s">
        <v>162</v>
      </c>
      <c r="G90" s="2" t="s">
        <v>62</v>
      </c>
      <c r="H90" s="2" t="s">
        <v>35</v>
      </c>
      <c r="I90" s="2" t="s">
        <v>62</v>
      </c>
      <c r="J90" s="2" t="s">
        <v>400</v>
      </c>
      <c r="K90" s="2" t="s">
        <v>36</v>
      </c>
      <c r="L90" s="2" t="s">
        <v>384</v>
      </c>
      <c r="M90" s="2" t="s">
        <v>1074</v>
      </c>
      <c r="N90" s="2" t="s">
        <v>384</v>
      </c>
      <c r="O90" s="2" t="s">
        <v>384</v>
      </c>
    </row>
    <row r="91" spans="1:15" x14ac:dyDescent="0.35">
      <c r="A91" s="2" t="s">
        <v>31</v>
      </c>
      <c r="C91" s="2" t="s">
        <v>336</v>
      </c>
      <c r="D91" s="2" t="s">
        <v>105</v>
      </c>
      <c r="E91" s="2" t="s">
        <v>106</v>
      </c>
      <c r="F91" s="2" t="s">
        <v>34</v>
      </c>
      <c r="G91" s="2" t="s">
        <v>62</v>
      </c>
      <c r="H91" s="2" t="s">
        <v>35</v>
      </c>
      <c r="I91" s="2" t="s">
        <v>62</v>
      </c>
      <c r="K91" s="2" t="s">
        <v>36</v>
      </c>
      <c r="L91" s="2" t="s">
        <v>384</v>
      </c>
      <c r="M91" s="2" t="s">
        <v>384</v>
      </c>
      <c r="N91" s="2" t="s">
        <v>384</v>
      </c>
      <c r="O91" s="2" t="s">
        <v>384</v>
      </c>
    </row>
    <row r="92" spans="1:15" x14ac:dyDescent="0.35">
      <c r="A92" s="2" t="s">
        <v>31</v>
      </c>
      <c r="C92" s="2" t="s">
        <v>145</v>
      </c>
      <c r="D92" s="2" t="s">
        <v>105</v>
      </c>
      <c r="E92" s="2" t="s">
        <v>106</v>
      </c>
      <c r="F92" s="2" t="s">
        <v>42</v>
      </c>
      <c r="G92" s="2" t="s">
        <v>62</v>
      </c>
      <c r="H92" s="2" t="s">
        <v>35</v>
      </c>
      <c r="I92" s="2" t="s">
        <v>62</v>
      </c>
      <c r="K92" s="2" t="s">
        <v>36</v>
      </c>
      <c r="L92" s="2" t="s">
        <v>384</v>
      </c>
      <c r="M92" s="2" t="s">
        <v>1075</v>
      </c>
      <c r="N92" s="2" t="s">
        <v>384</v>
      </c>
      <c r="O92" s="2" t="s">
        <v>384</v>
      </c>
    </row>
    <row r="93" spans="1:15" x14ac:dyDescent="0.35">
      <c r="A93" s="2" t="s">
        <v>31</v>
      </c>
      <c r="C93" s="2" t="s">
        <v>146</v>
      </c>
      <c r="D93" s="2" t="s">
        <v>97</v>
      </c>
      <c r="E93" s="2" t="s">
        <v>98</v>
      </c>
      <c r="F93" s="2" t="s">
        <v>42</v>
      </c>
      <c r="G93" s="2" t="s">
        <v>62</v>
      </c>
      <c r="H93" s="2" t="s">
        <v>35</v>
      </c>
      <c r="I93" s="2" t="s">
        <v>62</v>
      </c>
      <c r="K93" s="2" t="s">
        <v>36</v>
      </c>
      <c r="L93" s="2" t="s">
        <v>1076</v>
      </c>
      <c r="M93" s="2" t="s">
        <v>1076</v>
      </c>
      <c r="N93" s="2" t="s">
        <v>384</v>
      </c>
      <c r="O93" s="2" t="s">
        <v>384</v>
      </c>
    </row>
    <row r="94" spans="1:15" x14ac:dyDescent="0.35">
      <c r="A94" s="2" t="s">
        <v>31</v>
      </c>
      <c r="C94" s="2" t="s">
        <v>337</v>
      </c>
      <c r="D94" s="2" t="s">
        <v>221</v>
      </c>
      <c r="E94" s="2" t="s">
        <v>222</v>
      </c>
      <c r="F94" s="2" t="s">
        <v>42</v>
      </c>
      <c r="G94" s="2" t="s">
        <v>62</v>
      </c>
      <c r="H94" s="2" t="s">
        <v>35</v>
      </c>
      <c r="I94" s="2" t="s">
        <v>62</v>
      </c>
      <c r="K94" s="2" t="s">
        <v>36</v>
      </c>
      <c r="L94" s="2" t="s">
        <v>384</v>
      </c>
      <c r="M94" s="2" t="s">
        <v>384</v>
      </c>
      <c r="N94" s="2" t="s">
        <v>384</v>
      </c>
      <c r="O94" s="2" t="s">
        <v>384</v>
      </c>
    </row>
    <row r="95" spans="1:15" x14ac:dyDescent="0.35">
      <c r="A95" s="2" t="s">
        <v>31</v>
      </c>
      <c r="C95" s="2" t="s">
        <v>147</v>
      </c>
      <c r="D95" s="2" t="s">
        <v>107</v>
      </c>
      <c r="E95" s="2" t="s">
        <v>108</v>
      </c>
      <c r="F95" s="2" t="s">
        <v>42</v>
      </c>
      <c r="G95" s="2" t="s">
        <v>62</v>
      </c>
      <c r="H95" s="2" t="s">
        <v>35</v>
      </c>
      <c r="I95" s="2" t="s">
        <v>62</v>
      </c>
      <c r="K95" s="2" t="s">
        <v>36</v>
      </c>
      <c r="L95" s="2" t="s">
        <v>384</v>
      </c>
      <c r="M95" s="2" t="s">
        <v>1077</v>
      </c>
      <c r="N95" s="2" t="s">
        <v>384</v>
      </c>
      <c r="O95" s="2" t="s">
        <v>384</v>
      </c>
    </row>
    <row r="96" spans="1:15" x14ac:dyDescent="0.35">
      <c r="A96" s="2" t="s">
        <v>31</v>
      </c>
      <c r="C96" s="2" t="s">
        <v>338</v>
      </c>
      <c r="D96" s="2" t="s">
        <v>227</v>
      </c>
      <c r="E96" s="2" t="s">
        <v>228</v>
      </c>
      <c r="F96" s="2" t="s">
        <v>162</v>
      </c>
      <c r="G96" s="2" t="s">
        <v>62</v>
      </c>
      <c r="H96" s="2" t="s">
        <v>35</v>
      </c>
      <c r="I96" s="2" t="s">
        <v>62</v>
      </c>
      <c r="J96" s="2" t="s">
        <v>401</v>
      </c>
      <c r="K96" s="2" t="s">
        <v>36</v>
      </c>
      <c r="L96" s="2" t="s">
        <v>1076</v>
      </c>
      <c r="M96" s="2" t="s">
        <v>1078</v>
      </c>
      <c r="N96" s="2" t="s">
        <v>384</v>
      </c>
      <c r="O96" s="2" t="s">
        <v>384</v>
      </c>
    </row>
    <row r="97" spans="1:15" x14ac:dyDescent="0.35">
      <c r="A97" s="2" t="s">
        <v>31</v>
      </c>
      <c r="C97" s="2" t="s">
        <v>339</v>
      </c>
      <c r="D97" s="2" t="s">
        <v>229</v>
      </c>
      <c r="E97" s="2" t="s">
        <v>230</v>
      </c>
      <c r="F97" s="2" t="s">
        <v>162</v>
      </c>
      <c r="G97" s="2" t="s">
        <v>62</v>
      </c>
      <c r="H97" s="2" t="s">
        <v>35</v>
      </c>
      <c r="I97" s="2" t="s">
        <v>62</v>
      </c>
      <c r="J97" s="2" t="s">
        <v>402</v>
      </c>
      <c r="K97" s="2" t="s">
        <v>36</v>
      </c>
      <c r="L97" s="2" t="s">
        <v>1076</v>
      </c>
      <c r="M97" s="2" t="s">
        <v>1079</v>
      </c>
      <c r="N97" s="2" t="s">
        <v>384</v>
      </c>
      <c r="O97" s="2" t="s">
        <v>384</v>
      </c>
    </row>
    <row r="98" spans="1:15" x14ac:dyDescent="0.35">
      <c r="A98" s="2" t="s">
        <v>31</v>
      </c>
      <c r="C98" s="2" t="s">
        <v>340</v>
      </c>
      <c r="D98" s="2" t="s">
        <v>54</v>
      </c>
      <c r="E98" s="2" t="s">
        <v>54</v>
      </c>
      <c r="F98" s="2" t="s">
        <v>162</v>
      </c>
      <c r="G98" s="2" t="s">
        <v>62</v>
      </c>
      <c r="H98" s="2" t="s">
        <v>35</v>
      </c>
      <c r="I98" s="2" t="s">
        <v>62</v>
      </c>
      <c r="J98" s="2" t="s">
        <v>403</v>
      </c>
      <c r="K98" s="2" t="s">
        <v>36</v>
      </c>
      <c r="L98" s="2" t="s">
        <v>1080</v>
      </c>
      <c r="M98" s="2" t="s">
        <v>1081</v>
      </c>
      <c r="N98" s="2" t="s">
        <v>384</v>
      </c>
      <c r="O98" s="2" t="s">
        <v>384</v>
      </c>
    </row>
    <row r="99" spans="1:15" x14ac:dyDescent="0.35">
      <c r="A99" s="2" t="s">
        <v>31</v>
      </c>
      <c r="C99" s="2" t="s">
        <v>341</v>
      </c>
      <c r="D99" s="2" t="s">
        <v>55</v>
      </c>
      <c r="E99" s="2" t="s">
        <v>55</v>
      </c>
      <c r="F99" s="2" t="s">
        <v>231</v>
      </c>
      <c r="G99" s="2" t="s">
        <v>62</v>
      </c>
      <c r="H99" s="2" t="s">
        <v>35</v>
      </c>
      <c r="I99" s="2" t="s">
        <v>62</v>
      </c>
      <c r="K99" s="2" t="s">
        <v>36</v>
      </c>
      <c r="L99" s="2" t="s">
        <v>384</v>
      </c>
      <c r="M99" s="2" t="s">
        <v>384</v>
      </c>
      <c r="N99" s="2" t="s">
        <v>384</v>
      </c>
      <c r="O99" s="2" t="s">
        <v>384</v>
      </c>
    </row>
    <row r="100" spans="1:15" x14ac:dyDescent="0.35">
      <c r="A100" s="2" t="s">
        <v>31</v>
      </c>
      <c r="C100" s="2" t="s">
        <v>342</v>
      </c>
      <c r="D100" s="2" t="s">
        <v>232</v>
      </c>
      <c r="E100" s="2" t="s">
        <v>233</v>
      </c>
      <c r="F100" s="2" t="s">
        <v>34</v>
      </c>
      <c r="G100" s="2" t="s">
        <v>62</v>
      </c>
      <c r="H100" s="2" t="s">
        <v>35</v>
      </c>
      <c r="I100" s="2" t="s">
        <v>62</v>
      </c>
      <c r="K100" s="2" t="s">
        <v>36</v>
      </c>
      <c r="L100" s="2" t="s">
        <v>384</v>
      </c>
      <c r="M100" s="2" t="s">
        <v>384</v>
      </c>
      <c r="N100" s="2" t="s">
        <v>384</v>
      </c>
      <c r="O100" s="2" t="s">
        <v>384</v>
      </c>
    </row>
    <row r="101" spans="1:15" x14ac:dyDescent="0.35">
      <c r="A101" s="2" t="s">
        <v>31</v>
      </c>
      <c r="C101" s="2" t="s">
        <v>343</v>
      </c>
      <c r="D101" s="2" t="s">
        <v>47</v>
      </c>
      <c r="E101" s="2" t="s">
        <v>234</v>
      </c>
      <c r="F101" s="2" t="s">
        <v>34</v>
      </c>
      <c r="G101" s="2" t="s">
        <v>62</v>
      </c>
      <c r="H101" s="2" t="s">
        <v>35</v>
      </c>
      <c r="I101" s="2" t="s">
        <v>62</v>
      </c>
      <c r="K101" s="2" t="s">
        <v>36</v>
      </c>
      <c r="L101" s="2" t="s">
        <v>384</v>
      </c>
      <c r="M101" s="2" t="s">
        <v>384</v>
      </c>
      <c r="N101" s="2" t="s">
        <v>384</v>
      </c>
      <c r="O101" s="2" t="s">
        <v>384</v>
      </c>
    </row>
    <row r="102" spans="1:15" x14ac:dyDescent="0.35">
      <c r="A102" s="2" t="s">
        <v>31</v>
      </c>
      <c r="C102" s="2" t="s">
        <v>148</v>
      </c>
      <c r="D102" s="2" t="s">
        <v>48</v>
      </c>
      <c r="E102" s="2" t="s">
        <v>109</v>
      </c>
      <c r="F102" s="2" t="s">
        <v>42</v>
      </c>
      <c r="G102" s="2" t="s">
        <v>62</v>
      </c>
      <c r="H102" s="2" t="s">
        <v>35</v>
      </c>
      <c r="I102" s="2" t="s">
        <v>388</v>
      </c>
      <c r="K102" s="2" t="s">
        <v>36</v>
      </c>
      <c r="L102" s="2" t="s">
        <v>1082</v>
      </c>
      <c r="M102" s="2" t="s">
        <v>1083</v>
      </c>
      <c r="N102" s="2" t="s">
        <v>384</v>
      </c>
      <c r="O102" s="2" t="s">
        <v>384</v>
      </c>
    </row>
    <row r="103" spans="1:15" x14ac:dyDescent="0.35">
      <c r="A103" s="2" t="s">
        <v>31</v>
      </c>
      <c r="C103" s="2" t="s">
        <v>344</v>
      </c>
      <c r="D103" s="2" t="s">
        <v>235</v>
      </c>
      <c r="E103" s="2" t="s">
        <v>236</v>
      </c>
      <c r="F103" s="2" t="s">
        <v>34</v>
      </c>
      <c r="G103" s="2" t="s">
        <v>62</v>
      </c>
      <c r="H103" s="2" t="s">
        <v>35</v>
      </c>
      <c r="I103" s="2" t="s">
        <v>62</v>
      </c>
      <c r="K103" s="2" t="s">
        <v>36</v>
      </c>
      <c r="L103" s="2" t="s">
        <v>384</v>
      </c>
      <c r="M103" s="2" t="s">
        <v>384</v>
      </c>
      <c r="N103" s="2" t="s">
        <v>384</v>
      </c>
      <c r="O103" s="2" t="s">
        <v>384</v>
      </c>
    </row>
    <row r="104" spans="1:15" x14ac:dyDescent="0.35">
      <c r="A104" s="2" t="s">
        <v>31</v>
      </c>
      <c r="C104" s="2" t="s">
        <v>345</v>
      </c>
      <c r="D104" s="2" t="s">
        <v>237</v>
      </c>
      <c r="E104" s="2" t="s">
        <v>238</v>
      </c>
      <c r="F104" s="2" t="s">
        <v>42</v>
      </c>
      <c r="G104" s="2" t="s">
        <v>62</v>
      </c>
      <c r="H104" s="2" t="s">
        <v>35</v>
      </c>
      <c r="I104" s="2" t="s">
        <v>62</v>
      </c>
      <c r="K104" s="2" t="s">
        <v>36</v>
      </c>
      <c r="L104" s="2" t="s">
        <v>384</v>
      </c>
      <c r="M104" s="2" t="s">
        <v>384</v>
      </c>
      <c r="N104" s="2" t="s">
        <v>384</v>
      </c>
      <c r="O104" s="2" t="s">
        <v>384</v>
      </c>
    </row>
    <row r="105" spans="1:15" x14ac:dyDescent="0.35">
      <c r="A105" s="2" t="s">
        <v>31</v>
      </c>
      <c r="C105" s="2" t="s">
        <v>346</v>
      </c>
      <c r="D105" s="2" t="s">
        <v>239</v>
      </c>
      <c r="E105" s="2" t="s">
        <v>240</v>
      </c>
      <c r="F105" s="2" t="s">
        <v>42</v>
      </c>
      <c r="G105" s="2" t="s">
        <v>62</v>
      </c>
      <c r="H105" s="2" t="s">
        <v>35</v>
      </c>
      <c r="I105" s="2" t="s">
        <v>62</v>
      </c>
      <c r="K105" s="2" t="s">
        <v>36</v>
      </c>
      <c r="L105" s="2" t="s">
        <v>384</v>
      </c>
      <c r="M105" s="2" t="s">
        <v>384</v>
      </c>
      <c r="N105" s="2" t="s">
        <v>384</v>
      </c>
      <c r="O105" s="2" t="s">
        <v>384</v>
      </c>
    </row>
    <row r="106" spans="1:15" x14ac:dyDescent="0.35">
      <c r="A106" s="2" t="s">
        <v>31</v>
      </c>
      <c r="C106" s="2" t="s">
        <v>347</v>
      </c>
      <c r="D106" s="2" t="s">
        <v>241</v>
      </c>
      <c r="E106" s="2" t="s">
        <v>242</v>
      </c>
      <c r="F106" s="2" t="s">
        <v>42</v>
      </c>
      <c r="G106" s="2" t="s">
        <v>62</v>
      </c>
      <c r="H106" s="2" t="s">
        <v>35</v>
      </c>
      <c r="I106" s="2" t="s">
        <v>62</v>
      </c>
      <c r="K106" s="2" t="s">
        <v>36</v>
      </c>
      <c r="L106" s="2" t="s">
        <v>384</v>
      </c>
      <c r="M106" s="2" t="s">
        <v>384</v>
      </c>
      <c r="N106" s="2" t="s">
        <v>384</v>
      </c>
      <c r="O106" s="2" t="s">
        <v>384</v>
      </c>
    </row>
    <row r="107" spans="1:15" x14ac:dyDescent="0.35">
      <c r="A107" s="2" t="s">
        <v>31</v>
      </c>
      <c r="C107" s="2" t="s">
        <v>348</v>
      </c>
      <c r="D107" s="2" t="s">
        <v>243</v>
      </c>
      <c r="E107" s="2" t="s">
        <v>244</v>
      </c>
      <c r="F107" s="2" t="s">
        <v>162</v>
      </c>
      <c r="G107" s="2" t="s">
        <v>62</v>
      </c>
      <c r="H107" s="2" t="s">
        <v>35</v>
      </c>
      <c r="I107" s="2" t="s">
        <v>62</v>
      </c>
      <c r="J107" s="2" t="s">
        <v>404</v>
      </c>
      <c r="K107" s="2" t="s">
        <v>36</v>
      </c>
      <c r="L107" s="2" t="s">
        <v>384</v>
      </c>
      <c r="M107" s="2" t="s">
        <v>384</v>
      </c>
      <c r="N107" s="2" t="s">
        <v>384</v>
      </c>
      <c r="O107" s="2" t="s">
        <v>384</v>
      </c>
    </row>
    <row r="108" spans="1:15" x14ac:dyDescent="0.35">
      <c r="A108" s="2" t="s">
        <v>31</v>
      </c>
      <c r="C108" s="2" t="s">
        <v>349</v>
      </c>
      <c r="D108" s="2" t="s">
        <v>49</v>
      </c>
      <c r="E108" s="2" t="s">
        <v>245</v>
      </c>
      <c r="F108" s="2" t="s">
        <v>34</v>
      </c>
      <c r="G108" s="2" t="s">
        <v>62</v>
      </c>
      <c r="H108" s="2" t="s">
        <v>35</v>
      </c>
      <c r="I108" s="2" t="s">
        <v>62</v>
      </c>
      <c r="K108" s="2" t="s">
        <v>36</v>
      </c>
      <c r="L108" s="2" t="s">
        <v>384</v>
      </c>
      <c r="M108" s="2" t="s">
        <v>384</v>
      </c>
      <c r="N108" s="2" t="s">
        <v>384</v>
      </c>
      <c r="O108" s="2" t="s">
        <v>384</v>
      </c>
    </row>
    <row r="109" spans="1:15" x14ac:dyDescent="0.35">
      <c r="A109" s="2" t="s">
        <v>31</v>
      </c>
      <c r="C109" s="2" t="s">
        <v>66</v>
      </c>
      <c r="D109" s="2" t="s">
        <v>58</v>
      </c>
      <c r="E109" s="2" t="s">
        <v>110</v>
      </c>
      <c r="F109" s="2" t="s">
        <v>42</v>
      </c>
      <c r="G109" s="2" t="s">
        <v>62</v>
      </c>
      <c r="H109" s="2" t="s">
        <v>35</v>
      </c>
      <c r="I109" s="2" t="s">
        <v>62</v>
      </c>
      <c r="K109" s="2" t="s">
        <v>36</v>
      </c>
      <c r="L109" s="2" t="s">
        <v>384</v>
      </c>
      <c r="M109" s="2" t="s">
        <v>1084</v>
      </c>
      <c r="N109" s="2" t="s">
        <v>384</v>
      </c>
      <c r="O109" s="2" t="s">
        <v>384</v>
      </c>
    </row>
    <row r="110" spans="1:15" x14ac:dyDescent="0.35">
      <c r="A110" s="2" t="s">
        <v>31</v>
      </c>
      <c r="C110" s="2" t="s">
        <v>67</v>
      </c>
      <c r="D110" s="2" t="s">
        <v>59</v>
      </c>
      <c r="E110" s="2" t="s">
        <v>111</v>
      </c>
      <c r="F110" s="2" t="s">
        <v>42</v>
      </c>
      <c r="G110" s="2" t="s">
        <v>62</v>
      </c>
      <c r="H110" s="2" t="s">
        <v>35</v>
      </c>
      <c r="I110" s="2" t="s">
        <v>62</v>
      </c>
      <c r="K110" s="2" t="s">
        <v>36</v>
      </c>
      <c r="L110" s="2" t="s">
        <v>1085</v>
      </c>
      <c r="M110" s="2" t="s">
        <v>1086</v>
      </c>
      <c r="N110" s="2" t="s">
        <v>384</v>
      </c>
      <c r="O110" s="2" t="s">
        <v>384</v>
      </c>
    </row>
    <row r="111" spans="1:15" x14ac:dyDescent="0.35">
      <c r="A111" s="2" t="s">
        <v>31</v>
      </c>
      <c r="C111" s="2" t="s">
        <v>350</v>
      </c>
      <c r="D111" s="2" t="s">
        <v>246</v>
      </c>
      <c r="E111" s="2" t="s">
        <v>247</v>
      </c>
      <c r="F111" s="2" t="s">
        <v>42</v>
      </c>
      <c r="G111" s="2" t="s">
        <v>62</v>
      </c>
      <c r="H111" s="2" t="s">
        <v>35</v>
      </c>
      <c r="I111" s="2" t="s">
        <v>62</v>
      </c>
      <c r="K111" s="2" t="s">
        <v>36</v>
      </c>
      <c r="L111" s="2" t="s">
        <v>384</v>
      </c>
      <c r="M111" s="2" t="s">
        <v>384</v>
      </c>
      <c r="N111" s="2" t="s">
        <v>384</v>
      </c>
      <c r="O111" s="2" t="s">
        <v>384</v>
      </c>
    </row>
    <row r="112" spans="1:15" x14ac:dyDescent="0.35">
      <c r="A112" s="2" t="s">
        <v>31</v>
      </c>
      <c r="C112" s="2" t="s">
        <v>1002</v>
      </c>
      <c r="D112" s="2" t="s">
        <v>984</v>
      </c>
      <c r="E112" s="2" t="s">
        <v>985</v>
      </c>
      <c r="F112" s="2" t="s">
        <v>42</v>
      </c>
      <c r="G112" s="2" t="s">
        <v>62</v>
      </c>
      <c r="H112" s="2" t="s">
        <v>35</v>
      </c>
      <c r="I112" s="2" t="s">
        <v>62</v>
      </c>
      <c r="K112" s="2" t="s">
        <v>36</v>
      </c>
      <c r="L112" s="2" t="s">
        <v>384</v>
      </c>
      <c r="M112" s="2" t="s">
        <v>384</v>
      </c>
      <c r="N112" s="2" t="s">
        <v>384</v>
      </c>
      <c r="O112" s="2" t="s">
        <v>384</v>
      </c>
    </row>
    <row r="113" spans="1:15" x14ac:dyDescent="0.35">
      <c r="A113" s="2" t="s">
        <v>31</v>
      </c>
      <c r="C113" s="2" t="s">
        <v>351</v>
      </c>
      <c r="D113" s="2" t="s">
        <v>248</v>
      </c>
      <c r="E113" s="2" t="s">
        <v>249</v>
      </c>
      <c r="F113" s="2" t="s">
        <v>162</v>
      </c>
      <c r="G113" s="2" t="s">
        <v>62</v>
      </c>
      <c r="H113" s="2" t="s">
        <v>35</v>
      </c>
      <c r="I113" s="2" t="s">
        <v>62</v>
      </c>
      <c r="J113" s="2" t="s">
        <v>405</v>
      </c>
      <c r="K113" s="2" t="s">
        <v>36</v>
      </c>
      <c r="L113" s="2" t="s">
        <v>1085</v>
      </c>
      <c r="M113" s="2" t="s">
        <v>1087</v>
      </c>
      <c r="N113" s="2" t="s">
        <v>384</v>
      </c>
      <c r="O113" s="2" t="s">
        <v>384</v>
      </c>
    </row>
    <row r="114" spans="1:15" x14ac:dyDescent="0.35">
      <c r="A114" s="2" t="s">
        <v>31</v>
      </c>
      <c r="C114" s="2" t="s">
        <v>352</v>
      </c>
      <c r="D114" s="2" t="s">
        <v>250</v>
      </c>
      <c r="E114" s="2" t="s">
        <v>251</v>
      </c>
      <c r="F114" s="2" t="s">
        <v>34</v>
      </c>
      <c r="G114" s="2" t="s">
        <v>62</v>
      </c>
      <c r="H114" s="2" t="s">
        <v>35</v>
      </c>
      <c r="I114" s="2" t="s">
        <v>62</v>
      </c>
      <c r="K114" s="2" t="s">
        <v>36</v>
      </c>
      <c r="L114" s="2" t="s">
        <v>384</v>
      </c>
      <c r="M114" s="2" t="s">
        <v>384</v>
      </c>
      <c r="N114" s="2" t="s">
        <v>384</v>
      </c>
      <c r="O114" s="2" t="s">
        <v>384</v>
      </c>
    </row>
    <row r="115" spans="1:15" x14ac:dyDescent="0.35">
      <c r="A115" s="2" t="s">
        <v>31</v>
      </c>
      <c r="C115" s="2" t="s">
        <v>353</v>
      </c>
      <c r="D115" s="2" t="s">
        <v>252</v>
      </c>
      <c r="E115" s="2" t="s">
        <v>253</v>
      </c>
      <c r="F115" s="2" t="s">
        <v>42</v>
      </c>
      <c r="G115" s="2" t="s">
        <v>62</v>
      </c>
      <c r="H115" s="2" t="s">
        <v>35</v>
      </c>
      <c r="I115" s="2" t="s">
        <v>62</v>
      </c>
      <c r="K115" s="2" t="s">
        <v>36</v>
      </c>
      <c r="L115" s="2" t="s">
        <v>384</v>
      </c>
      <c r="M115" s="2" t="s">
        <v>384</v>
      </c>
      <c r="N115" s="2" t="s">
        <v>384</v>
      </c>
      <c r="O115" s="2" t="s">
        <v>384</v>
      </c>
    </row>
    <row r="116" spans="1:15" x14ac:dyDescent="0.35">
      <c r="A116" s="2" t="s">
        <v>31</v>
      </c>
      <c r="C116" s="2" t="s">
        <v>354</v>
      </c>
      <c r="D116" s="2" t="s">
        <v>254</v>
      </c>
      <c r="E116" s="2" t="s">
        <v>255</v>
      </c>
      <c r="F116" s="2" t="s">
        <v>42</v>
      </c>
      <c r="G116" s="2" t="s">
        <v>62</v>
      </c>
      <c r="H116" s="2" t="s">
        <v>35</v>
      </c>
      <c r="I116" s="2" t="s">
        <v>62</v>
      </c>
      <c r="K116" s="2" t="s">
        <v>36</v>
      </c>
      <c r="L116" s="2" t="s">
        <v>384</v>
      </c>
      <c r="M116" s="2" t="s">
        <v>384</v>
      </c>
      <c r="N116" s="2" t="s">
        <v>384</v>
      </c>
      <c r="O116" s="2" t="s">
        <v>384</v>
      </c>
    </row>
    <row r="117" spans="1:15" x14ac:dyDescent="0.35">
      <c r="A117" s="2" t="s">
        <v>31</v>
      </c>
      <c r="C117" s="2" t="s">
        <v>355</v>
      </c>
      <c r="D117" s="2" t="s">
        <v>256</v>
      </c>
      <c r="E117" s="2" t="s">
        <v>257</v>
      </c>
      <c r="F117" s="2" t="s">
        <v>162</v>
      </c>
      <c r="G117" s="2" t="s">
        <v>62</v>
      </c>
      <c r="H117" s="2" t="s">
        <v>35</v>
      </c>
      <c r="I117" s="2" t="s">
        <v>62</v>
      </c>
      <c r="J117" s="2" t="s">
        <v>406</v>
      </c>
      <c r="K117" s="2" t="s">
        <v>36</v>
      </c>
      <c r="L117" s="2" t="s">
        <v>384</v>
      </c>
      <c r="M117" s="2" t="s">
        <v>384</v>
      </c>
      <c r="N117" s="2" t="s">
        <v>384</v>
      </c>
      <c r="O117" s="2" t="s">
        <v>384</v>
      </c>
    </row>
    <row r="118" spans="1:15" x14ac:dyDescent="0.35">
      <c r="A118" s="2" t="s">
        <v>31</v>
      </c>
      <c r="C118" s="2" t="s">
        <v>356</v>
      </c>
      <c r="D118" s="2" t="s">
        <v>258</v>
      </c>
      <c r="E118" s="2" t="s">
        <v>259</v>
      </c>
      <c r="F118" s="2" t="s">
        <v>34</v>
      </c>
      <c r="G118" s="2" t="s">
        <v>62</v>
      </c>
      <c r="H118" s="2" t="s">
        <v>35</v>
      </c>
      <c r="I118" s="2" t="s">
        <v>62</v>
      </c>
      <c r="K118" s="2" t="s">
        <v>36</v>
      </c>
      <c r="L118" s="2" t="s">
        <v>384</v>
      </c>
      <c r="M118" s="2" t="s">
        <v>384</v>
      </c>
      <c r="N118" s="2" t="s">
        <v>384</v>
      </c>
      <c r="O118" s="2" t="s">
        <v>384</v>
      </c>
    </row>
    <row r="119" spans="1:15" x14ac:dyDescent="0.35">
      <c r="A119" s="2" t="s">
        <v>31</v>
      </c>
      <c r="C119" s="2" t="s">
        <v>149</v>
      </c>
      <c r="D119" s="2" t="s">
        <v>986</v>
      </c>
      <c r="E119" s="2" t="s">
        <v>987</v>
      </c>
      <c r="F119" s="2" t="s">
        <v>42</v>
      </c>
      <c r="G119" s="2" t="s">
        <v>62</v>
      </c>
      <c r="H119" s="2" t="s">
        <v>35</v>
      </c>
      <c r="I119" s="2" t="s">
        <v>62</v>
      </c>
      <c r="K119" s="2" t="s">
        <v>36</v>
      </c>
      <c r="L119" s="2" t="s">
        <v>1003</v>
      </c>
      <c r="M119" s="2" t="s">
        <v>1088</v>
      </c>
      <c r="N119" s="2" t="s">
        <v>384</v>
      </c>
      <c r="O119" s="2" t="s">
        <v>384</v>
      </c>
    </row>
    <row r="120" spans="1:15" x14ac:dyDescent="0.35">
      <c r="A120" s="2" t="s">
        <v>31</v>
      </c>
      <c r="C120" s="2" t="s">
        <v>357</v>
      </c>
      <c r="D120" s="2" t="s">
        <v>260</v>
      </c>
      <c r="E120" s="2" t="s">
        <v>261</v>
      </c>
      <c r="F120" s="2" t="s">
        <v>42</v>
      </c>
      <c r="G120" s="2" t="s">
        <v>62</v>
      </c>
      <c r="H120" s="2" t="s">
        <v>35</v>
      </c>
      <c r="I120" s="2" t="s">
        <v>62</v>
      </c>
      <c r="K120" s="2" t="s">
        <v>36</v>
      </c>
      <c r="L120" s="2" t="s">
        <v>384</v>
      </c>
      <c r="M120" s="2" t="s">
        <v>384</v>
      </c>
      <c r="N120" s="2" t="s">
        <v>384</v>
      </c>
      <c r="O120" s="2" t="s">
        <v>384</v>
      </c>
    </row>
    <row r="121" spans="1:15" x14ac:dyDescent="0.35">
      <c r="A121" s="2" t="s">
        <v>31</v>
      </c>
      <c r="C121" s="2" t="s">
        <v>358</v>
      </c>
      <c r="D121" s="2" t="s">
        <v>262</v>
      </c>
      <c r="E121" s="2" t="s">
        <v>263</v>
      </c>
      <c r="F121" s="2" t="s">
        <v>162</v>
      </c>
      <c r="G121" s="2" t="s">
        <v>62</v>
      </c>
      <c r="H121" s="2" t="s">
        <v>35</v>
      </c>
      <c r="I121" s="2" t="s">
        <v>62</v>
      </c>
      <c r="J121" s="2" t="s">
        <v>407</v>
      </c>
      <c r="K121" s="2" t="s">
        <v>36</v>
      </c>
      <c r="L121" s="2" t="s">
        <v>1003</v>
      </c>
      <c r="M121" s="2" t="s">
        <v>1088</v>
      </c>
      <c r="N121" s="2" t="s">
        <v>384</v>
      </c>
      <c r="O121" s="2" t="s">
        <v>384</v>
      </c>
    </row>
    <row r="122" spans="1:15" x14ac:dyDescent="0.35">
      <c r="A122" s="2" t="s">
        <v>31</v>
      </c>
      <c r="C122" s="2" t="s">
        <v>1004</v>
      </c>
      <c r="D122" s="2" t="s">
        <v>988</v>
      </c>
      <c r="E122" s="2" t="s">
        <v>989</v>
      </c>
      <c r="F122" s="2" t="s">
        <v>42</v>
      </c>
      <c r="G122" s="2" t="s">
        <v>62</v>
      </c>
      <c r="H122" s="2" t="s">
        <v>35</v>
      </c>
      <c r="I122" s="2" t="s">
        <v>62</v>
      </c>
      <c r="K122" s="2" t="s">
        <v>36</v>
      </c>
      <c r="L122" s="2" t="s">
        <v>1005</v>
      </c>
      <c r="M122" s="2" t="s">
        <v>1006</v>
      </c>
      <c r="N122" s="2" t="s">
        <v>384</v>
      </c>
      <c r="O122" s="2" t="s">
        <v>384</v>
      </c>
    </row>
    <row r="123" spans="1:15" x14ac:dyDescent="0.35">
      <c r="A123" s="2" t="s">
        <v>31</v>
      </c>
      <c r="C123" s="2" t="s">
        <v>359</v>
      </c>
      <c r="D123" s="2" t="s">
        <v>264</v>
      </c>
      <c r="E123" s="2" t="s">
        <v>265</v>
      </c>
      <c r="F123" s="2" t="s">
        <v>34</v>
      </c>
      <c r="G123" s="2" t="s">
        <v>62</v>
      </c>
      <c r="H123" s="2" t="s">
        <v>35</v>
      </c>
      <c r="I123" s="2" t="s">
        <v>62</v>
      </c>
      <c r="K123" s="2" t="s">
        <v>36</v>
      </c>
      <c r="L123" s="2" t="s">
        <v>384</v>
      </c>
      <c r="M123" s="2" t="s">
        <v>384</v>
      </c>
      <c r="N123" s="2" t="s">
        <v>384</v>
      </c>
      <c r="O123" s="2" t="s">
        <v>384</v>
      </c>
    </row>
    <row r="124" spans="1:15" x14ac:dyDescent="0.35">
      <c r="A124" s="2" t="s">
        <v>31</v>
      </c>
      <c r="C124" s="2" t="s">
        <v>360</v>
      </c>
      <c r="D124" s="2" t="s">
        <v>266</v>
      </c>
      <c r="E124" s="2" t="s">
        <v>267</v>
      </c>
      <c r="F124" s="2" t="s">
        <v>42</v>
      </c>
      <c r="G124" s="2" t="s">
        <v>62</v>
      </c>
      <c r="H124" s="2" t="s">
        <v>35</v>
      </c>
      <c r="I124" s="2" t="s">
        <v>62</v>
      </c>
      <c r="K124" s="2" t="s">
        <v>36</v>
      </c>
      <c r="L124" s="2" t="s">
        <v>384</v>
      </c>
      <c r="M124" s="2" t="s">
        <v>384</v>
      </c>
      <c r="N124" s="2" t="s">
        <v>384</v>
      </c>
      <c r="O124" s="2" t="s">
        <v>384</v>
      </c>
    </row>
    <row r="125" spans="1:15" x14ac:dyDescent="0.35">
      <c r="A125" s="2" t="s">
        <v>31</v>
      </c>
      <c r="C125" s="2" t="s">
        <v>361</v>
      </c>
      <c r="D125" s="2" t="s">
        <v>268</v>
      </c>
      <c r="E125" s="2" t="s">
        <v>269</v>
      </c>
      <c r="F125" s="2" t="s">
        <v>42</v>
      </c>
      <c r="G125" s="2" t="s">
        <v>62</v>
      </c>
      <c r="H125" s="2" t="s">
        <v>35</v>
      </c>
      <c r="I125" s="2" t="s">
        <v>62</v>
      </c>
      <c r="K125" s="2" t="s">
        <v>36</v>
      </c>
      <c r="L125" s="2" t="s">
        <v>384</v>
      </c>
      <c r="M125" s="2" t="s">
        <v>384</v>
      </c>
      <c r="N125" s="2" t="s">
        <v>384</v>
      </c>
      <c r="O125" s="2" t="s">
        <v>384</v>
      </c>
    </row>
    <row r="126" spans="1:15" x14ac:dyDescent="0.35">
      <c r="A126" s="2" t="s">
        <v>31</v>
      </c>
      <c r="C126" s="2" t="s">
        <v>362</v>
      </c>
      <c r="D126" s="2" t="s">
        <v>50</v>
      </c>
      <c r="E126" s="2" t="s">
        <v>270</v>
      </c>
      <c r="F126" s="2" t="s">
        <v>34</v>
      </c>
      <c r="G126" s="2" t="s">
        <v>62</v>
      </c>
      <c r="H126" s="2" t="s">
        <v>35</v>
      </c>
      <c r="I126" s="2" t="s">
        <v>62</v>
      </c>
      <c r="K126" s="2" t="s">
        <v>36</v>
      </c>
      <c r="L126" s="2" t="s">
        <v>384</v>
      </c>
      <c r="M126" s="2" t="s">
        <v>384</v>
      </c>
      <c r="N126" s="2" t="s">
        <v>384</v>
      </c>
      <c r="O126" s="2" t="s">
        <v>384</v>
      </c>
    </row>
    <row r="127" spans="1:15" x14ac:dyDescent="0.35">
      <c r="A127" s="2" t="s">
        <v>31</v>
      </c>
      <c r="C127" s="2" t="s">
        <v>363</v>
      </c>
      <c r="D127" s="2" t="s">
        <v>271</v>
      </c>
      <c r="E127" s="2" t="s">
        <v>272</v>
      </c>
      <c r="F127" s="2" t="s">
        <v>42</v>
      </c>
      <c r="G127" s="2" t="s">
        <v>62</v>
      </c>
      <c r="H127" s="2" t="s">
        <v>35</v>
      </c>
      <c r="I127" s="2" t="s">
        <v>62</v>
      </c>
      <c r="K127" s="2" t="s">
        <v>36</v>
      </c>
      <c r="L127" s="2" t="s">
        <v>384</v>
      </c>
      <c r="M127" s="2" t="s">
        <v>384</v>
      </c>
      <c r="N127" s="2" t="s">
        <v>384</v>
      </c>
      <c r="O127" s="2" t="s">
        <v>384</v>
      </c>
    </row>
    <row r="128" spans="1:15" x14ac:dyDescent="0.35">
      <c r="A128" s="2" t="s">
        <v>31</v>
      </c>
      <c r="C128" s="2" t="s">
        <v>150</v>
      </c>
      <c r="D128" s="2" t="s">
        <v>112</v>
      </c>
      <c r="E128" s="2" t="s">
        <v>113</v>
      </c>
      <c r="F128" s="2" t="s">
        <v>42</v>
      </c>
      <c r="G128" s="2" t="s">
        <v>62</v>
      </c>
      <c r="H128" s="2" t="s">
        <v>35</v>
      </c>
      <c r="I128" s="2" t="s">
        <v>62</v>
      </c>
      <c r="K128" s="2" t="s">
        <v>36</v>
      </c>
      <c r="L128" s="2" t="s">
        <v>384</v>
      </c>
      <c r="M128" s="2" t="s">
        <v>1089</v>
      </c>
      <c r="N128" s="2" t="s">
        <v>384</v>
      </c>
      <c r="O128" s="2" t="s">
        <v>384</v>
      </c>
    </row>
    <row r="129" spans="1:15" x14ac:dyDescent="0.35">
      <c r="A129" s="2" t="s">
        <v>31</v>
      </c>
      <c r="C129" s="2" t="s">
        <v>151</v>
      </c>
      <c r="D129" s="2" t="s">
        <v>990</v>
      </c>
      <c r="E129" s="2" t="s">
        <v>991</v>
      </c>
      <c r="F129" s="2" t="s">
        <v>42</v>
      </c>
      <c r="G129" s="2" t="s">
        <v>62</v>
      </c>
      <c r="H129" s="2" t="s">
        <v>35</v>
      </c>
      <c r="I129" s="2" t="s">
        <v>62</v>
      </c>
      <c r="K129" s="2" t="s">
        <v>36</v>
      </c>
      <c r="L129" s="2" t="s">
        <v>384</v>
      </c>
      <c r="M129" s="2" t="s">
        <v>1090</v>
      </c>
      <c r="N129" s="2" t="s">
        <v>384</v>
      </c>
      <c r="O129" s="2" t="s">
        <v>384</v>
      </c>
    </row>
    <row r="130" spans="1:15" x14ac:dyDescent="0.35">
      <c r="A130" s="2" t="s">
        <v>31</v>
      </c>
      <c r="C130" s="2" t="s">
        <v>152</v>
      </c>
      <c r="D130" s="2" t="s">
        <v>114</v>
      </c>
      <c r="E130" s="2" t="s">
        <v>115</v>
      </c>
      <c r="F130" s="2" t="s">
        <v>42</v>
      </c>
      <c r="G130" s="2" t="s">
        <v>62</v>
      </c>
      <c r="H130" s="2" t="s">
        <v>35</v>
      </c>
      <c r="I130" s="2" t="s">
        <v>62</v>
      </c>
      <c r="K130" s="2" t="s">
        <v>36</v>
      </c>
      <c r="L130" s="2" t="s">
        <v>384</v>
      </c>
      <c r="M130" s="2" t="s">
        <v>1091</v>
      </c>
      <c r="N130" s="2" t="s">
        <v>384</v>
      </c>
      <c r="O130" s="2" t="s">
        <v>384</v>
      </c>
    </row>
    <row r="131" spans="1:15" x14ac:dyDescent="0.35">
      <c r="A131" s="2" t="s">
        <v>31</v>
      </c>
      <c r="C131" s="2" t="s">
        <v>364</v>
      </c>
      <c r="D131" s="2" t="s">
        <v>992</v>
      </c>
      <c r="E131" s="2" t="s">
        <v>993</v>
      </c>
      <c r="F131" s="2" t="s">
        <v>42</v>
      </c>
      <c r="G131" s="2" t="s">
        <v>62</v>
      </c>
      <c r="H131" s="2" t="s">
        <v>35</v>
      </c>
      <c r="I131" s="2" t="s">
        <v>62</v>
      </c>
      <c r="K131" s="2" t="s">
        <v>36</v>
      </c>
      <c r="L131" s="2" t="s">
        <v>384</v>
      </c>
      <c r="M131" s="2" t="s">
        <v>384</v>
      </c>
      <c r="N131" s="2" t="s">
        <v>384</v>
      </c>
      <c r="O131" s="2" t="s">
        <v>384</v>
      </c>
    </row>
    <row r="132" spans="1:15" x14ac:dyDescent="0.35">
      <c r="A132" s="2" t="s">
        <v>31</v>
      </c>
      <c r="C132" s="2" t="s">
        <v>365</v>
      </c>
      <c r="D132" s="2" t="s">
        <v>994</v>
      </c>
      <c r="E132" s="2" t="s">
        <v>995</v>
      </c>
      <c r="F132" s="2" t="s">
        <v>42</v>
      </c>
      <c r="G132" s="2" t="s">
        <v>62</v>
      </c>
      <c r="H132" s="2" t="s">
        <v>35</v>
      </c>
      <c r="I132" s="2" t="s">
        <v>62</v>
      </c>
      <c r="K132" s="2" t="s">
        <v>36</v>
      </c>
      <c r="L132" s="2" t="s">
        <v>384</v>
      </c>
      <c r="M132" s="2" t="s">
        <v>384</v>
      </c>
      <c r="N132" s="2" t="s">
        <v>384</v>
      </c>
      <c r="O132" s="2" t="s">
        <v>384</v>
      </c>
    </row>
    <row r="133" spans="1:15" x14ac:dyDescent="0.35">
      <c r="A133" s="2" t="s">
        <v>31</v>
      </c>
      <c r="C133" s="2" t="s">
        <v>366</v>
      </c>
      <c r="D133" s="2" t="s">
        <v>996</v>
      </c>
      <c r="E133" s="2" t="s">
        <v>997</v>
      </c>
      <c r="F133" s="2" t="s">
        <v>42</v>
      </c>
      <c r="G133" s="2" t="s">
        <v>62</v>
      </c>
      <c r="H133" s="2" t="s">
        <v>35</v>
      </c>
      <c r="I133" s="2" t="s">
        <v>62</v>
      </c>
      <c r="K133" s="2" t="s">
        <v>36</v>
      </c>
      <c r="L133" s="2" t="s">
        <v>384</v>
      </c>
      <c r="M133" s="2" t="s">
        <v>384</v>
      </c>
      <c r="N133" s="2" t="s">
        <v>384</v>
      </c>
      <c r="O133" s="2" t="s">
        <v>384</v>
      </c>
    </row>
    <row r="134" spans="1:15" x14ac:dyDescent="0.35">
      <c r="A134" s="2" t="s">
        <v>31</v>
      </c>
      <c r="C134" s="2" t="s">
        <v>367</v>
      </c>
      <c r="D134" s="2" t="s">
        <v>998</v>
      </c>
      <c r="E134" s="2" t="s">
        <v>999</v>
      </c>
      <c r="F134" s="2" t="s">
        <v>42</v>
      </c>
      <c r="G134" s="2" t="s">
        <v>62</v>
      </c>
      <c r="H134" s="2" t="s">
        <v>35</v>
      </c>
      <c r="I134" s="2" t="s">
        <v>62</v>
      </c>
      <c r="K134" s="2" t="s">
        <v>36</v>
      </c>
      <c r="L134" s="2" t="s">
        <v>384</v>
      </c>
      <c r="M134" s="2" t="s">
        <v>384</v>
      </c>
      <c r="N134" s="2" t="s">
        <v>384</v>
      </c>
      <c r="O134" s="2" t="s">
        <v>384</v>
      </c>
    </row>
    <row r="135" spans="1:15" x14ac:dyDescent="0.35">
      <c r="A135" s="2" t="s">
        <v>31</v>
      </c>
      <c r="C135" s="2" t="s">
        <v>368</v>
      </c>
      <c r="D135" s="2" t="s">
        <v>273</v>
      </c>
      <c r="E135" s="2" t="s">
        <v>274</v>
      </c>
      <c r="F135" s="2" t="s">
        <v>42</v>
      </c>
      <c r="G135" s="2" t="s">
        <v>62</v>
      </c>
      <c r="H135" s="2" t="s">
        <v>35</v>
      </c>
      <c r="I135" s="2" t="s">
        <v>62</v>
      </c>
      <c r="K135" s="2" t="s">
        <v>36</v>
      </c>
      <c r="L135" s="2" t="s">
        <v>384</v>
      </c>
      <c r="M135" s="2" t="s">
        <v>384</v>
      </c>
      <c r="N135" s="2" t="s">
        <v>384</v>
      </c>
      <c r="O135" s="2" t="s">
        <v>384</v>
      </c>
    </row>
    <row r="136" spans="1:15" x14ac:dyDescent="0.35">
      <c r="A136" s="2" t="s">
        <v>31</v>
      </c>
      <c r="C136" s="2" t="s">
        <v>369</v>
      </c>
      <c r="D136" s="2" t="s">
        <v>275</v>
      </c>
      <c r="E136" s="2" t="s">
        <v>276</v>
      </c>
      <c r="F136" s="2" t="s">
        <v>42</v>
      </c>
      <c r="G136" s="2" t="s">
        <v>62</v>
      </c>
      <c r="H136" s="2" t="s">
        <v>35</v>
      </c>
      <c r="I136" s="2" t="s">
        <v>62</v>
      </c>
      <c r="K136" s="2" t="s">
        <v>36</v>
      </c>
      <c r="L136" s="2" t="s">
        <v>384</v>
      </c>
      <c r="M136" s="2" t="s">
        <v>384</v>
      </c>
      <c r="N136" s="2" t="s">
        <v>384</v>
      </c>
      <c r="O136" s="2" t="s">
        <v>384</v>
      </c>
    </row>
    <row r="137" spans="1:15" x14ac:dyDescent="0.35">
      <c r="A137" s="2" t="s">
        <v>31</v>
      </c>
      <c r="C137" s="2" t="s">
        <v>153</v>
      </c>
      <c r="D137" s="2" t="s">
        <v>116</v>
      </c>
      <c r="E137" s="2" t="s">
        <v>117</v>
      </c>
      <c r="F137" s="2" t="s">
        <v>42</v>
      </c>
      <c r="G137" s="2" t="s">
        <v>62</v>
      </c>
      <c r="H137" s="2" t="s">
        <v>35</v>
      </c>
      <c r="I137" s="2" t="s">
        <v>62</v>
      </c>
      <c r="K137" s="2" t="s">
        <v>36</v>
      </c>
      <c r="L137" s="2" t="s">
        <v>384</v>
      </c>
      <c r="M137" s="2" t="s">
        <v>1092</v>
      </c>
      <c r="N137" s="2" t="s">
        <v>384</v>
      </c>
      <c r="O137" s="2" t="s">
        <v>384</v>
      </c>
    </row>
    <row r="138" spans="1:15" x14ac:dyDescent="0.35">
      <c r="A138" s="2" t="s">
        <v>31</v>
      </c>
      <c r="C138" s="2" t="s">
        <v>370</v>
      </c>
      <c r="D138" s="2" t="s">
        <v>277</v>
      </c>
      <c r="E138" s="2" t="s">
        <v>278</v>
      </c>
      <c r="F138" s="2" t="s">
        <v>162</v>
      </c>
      <c r="G138" s="2" t="s">
        <v>62</v>
      </c>
      <c r="H138" s="2" t="s">
        <v>35</v>
      </c>
      <c r="I138" s="2" t="s">
        <v>62</v>
      </c>
      <c r="J138" s="2" t="s">
        <v>408</v>
      </c>
      <c r="K138" s="2" t="s">
        <v>36</v>
      </c>
      <c r="L138" s="2" t="s">
        <v>384</v>
      </c>
      <c r="M138" s="2" t="s">
        <v>1093</v>
      </c>
      <c r="N138" s="2" t="s">
        <v>384</v>
      </c>
      <c r="O138" s="2" t="s">
        <v>384</v>
      </c>
    </row>
    <row r="139" spans="1:15" x14ac:dyDescent="0.35">
      <c r="A139" s="2" t="s">
        <v>31</v>
      </c>
      <c r="C139" s="2" t="s">
        <v>371</v>
      </c>
      <c r="D139" s="2" t="s">
        <v>51</v>
      </c>
      <c r="E139" s="2" t="s">
        <v>279</v>
      </c>
      <c r="F139" s="2" t="s">
        <v>34</v>
      </c>
      <c r="G139" s="2" t="s">
        <v>62</v>
      </c>
      <c r="H139" s="2" t="s">
        <v>35</v>
      </c>
      <c r="I139" s="2" t="s">
        <v>62</v>
      </c>
      <c r="K139" s="2" t="s">
        <v>36</v>
      </c>
      <c r="L139" s="2" t="s">
        <v>384</v>
      </c>
      <c r="M139" s="2" t="s">
        <v>384</v>
      </c>
      <c r="N139" s="2" t="s">
        <v>384</v>
      </c>
      <c r="O139" s="2" t="s">
        <v>384</v>
      </c>
    </row>
    <row r="140" spans="1:15" x14ac:dyDescent="0.35">
      <c r="A140" s="2" t="s">
        <v>31</v>
      </c>
      <c r="C140" s="2" t="s">
        <v>372</v>
      </c>
      <c r="D140" s="2" t="s">
        <v>280</v>
      </c>
      <c r="E140" s="2" t="s">
        <v>281</v>
      </c>
      <c r="F140" s="2" t="s">
        <v>42</v>
      </c>
      <c r="G140" s="2" t="s">
        <v>62</v>
      </c>
      <c r="H140" s="2" t="s">
        <v>35</v>
      </c>
      <c r="I140" s="2" t="s">
        <v>62</v>
      </c>
      <c r="K140" s="2" t="s">
        <v>36</v>
      </c>
      <c r="L140" s="2" t="s">
        <v>384</v>
      </c>
      <c r="M140" s="2" t="s">
        <v>384</v>
      </c>
      <c r="N140" s="2" t="s">
        <v>384</v>
      </c>
      <c r="O140" s="2" t="s">
        <v>384</v>
      </c>
    </row>
    <row r="141" spans="1:15" x14ac:dyDescent="0.35">
      <c r="A141" s="2" t="s">
        <v>31</v>
      </c>
      <c r="C141" s="2" t="s">
        <v>154</v>
      </c>
      <c r="D141" s="2" t="s">
        <v>118</v>
      </c>
      <c r="E141" s="2" t="s">
        <v>119</v>
      </c>
      <c r="F141" s="2" t="s">
        <v>42</v>
      </c>
      <c r="G141" s="2" t="s">
        <v>62</v>
      </c>
      <c r="H141" s="2" t="s">
        <v>35</v>
      </c>
      <c r="I141" s="2" t="s">
        <v>62</v>
      </c>
      <c r="K141" s="2" t="s">
        <v>36</v>
      </c>
      <c r="L141" s="2" t="s">
        <v>384</v>
      </c>
      <c r="M141" s="2" t="s">
        <v>1094</v>
      </c>
      <c r="N141" s="2" t="s">
        <v>384</v>
      </c>
      <c r="O141" s="2" t="s">
        <v>384</v>
      </c>
    </row>
    <row r="142" spans="1:15" x14ac:dyDescent="0.35">
      <c r="A142" s="2" t="s">
        <v>31</v>
      </c>
      <c r="C142" s="2" t="s">
        <v>373</v>
      </c>
      <c r="D142" s="2" t="s">
        <v>282</v>
      </c>
      <c r="E142" s="2" t="s">
        <v>283</v>
      </c>
      <c r="F142" s="2" t="s">
        <v>162</v>
      </c>
      <c r="G142" s="2" t="s">
        <v>62</v>
      </c>
      <c r="H142" s="2" t="s">
        <v>35</v>
      </c>
      <c r="I142" s="2" t="s">
        <v>62</v>
      </c>
      <c r="J142" s="2" t="s">
        <v>409</v>
      </c>
      <c r="K142" s="2" t="s">
        <v>36</v>
      </c>
      <c r="L142" s="2" t="s">
        <v>384</v>
      </c>
      <c r="M142" s="2" t="s">
        <v>1094</v>
      </c>
      <c r="N142" s="2" t="s">
        <v>384</v>
      </c>
      <c r="O142" s="2" t="s">
        <v>384</v>
      </c>
    </row>
    <row r="143" spans="1:15" x14ac:dyDescent="0.35">
      <c r="A143" s="2" t="s">
        <v>31</v>
      </c>
      <c r="C143" s="2" t="s">
        <v>374</v>
      </c>
      <c r="D143" s="2" t="s">
        <v>52</v>
      </c>
      <c r="E143" s="2" t="s">
        <v>284</v>
      </c>
      <c r="F143" s="2" t="s">
        <v>162</v>
      </c>
      <c r="G143" s="2" t="s">
        <v>62</v>
      </c>
      <c r="H143" s="2" t="s">
        <v>35</v>
      </c>
      <c r="I143" s="2" t="s">
        <v>62</v>
      </c>
      <c r="J143" s="2" t="s">
        <v>410</v>
      </c>
      <c r="K143" s="2" t="s">
        <v>36</v>
      </c>
      <c r="L143" s="2" t="s">
        <v>384</v>
      </c>
      <c r="M143" s="2" t="s">
        <v>1095</v>
      </c>
      <c r="N143" s="2" t="s">
        <v>384</v>
      </c>
      <c r="O143" s="2" t="s">
        <v>384</v>
      </c>
    </row>
    <row r="144" spans="1:15" x14ac:dyDescent="0.35">
      <c r="A144" s="2" t="s">
        <v>31</v>
      </c>
      <c r="C144" s="2" t="s">
        <v>375</v>
      </c>
      <c r="D144" s="2" t="s">
        <v>285</v>
      </c>
      <c r="E144" s="2" t="s">
        <v>286</v>
      </c>
      <c r="F144" s="2" t="s">
        <v>34</v>
      </c>
      <c r="G144" s="2" t="s">
        <v>62</v>
      </c>
      <c r="H144" s="2" t="s">
        <v>35</v>
      </c>
      <c r="I144" s="2" t="s">
        <v>62</v>
      </c>
      <c r="K144" s="2" t="s">
        <v>36</v>
      </c>
      <c r="L144" s="2" t="s">
        <v>384</v>
      </c>
      <c r="M144" s="2" t="s">
        <v>384</v>
      </c>
      <c r="N144" s="2" t="s">
        <v>384</v>
      </c>
      <c r="O144" s="2" t="s">
        <v>384</v>
      </c>
    </row>
    <row r="145" spans="1:15" x14ac:dyDescent="0.35">
      <c r="A145" s="2" t="s">
        <v>31</v>
      </c>
      <c r="C145" s="2" t="s">
        <v>155</v>
      </c>
      <c r="D145" s="2" t="s">
        <v>120</v>
      </c>
      <c r="E145" s="2" t="s">
        <v>121</v>
      </c>
      <c r="F145" s="2" t="s">
        <v>42</v>
      </c>
      <c r="G145" s="2" t="s">
        <v>62</v>
      </c>
      <c r="H145" s="2" t="s">
        <v>35</v>
      </c>
      <c r="I145" s="2" t="s">
        <v>62</v>
      </c>
      <c r="K145" s="2" t="s">
        <v>36</v>
      </c>
      <c r="L145" s="2" t="s">
        <v>384</v>
      </c>
      <c r="M145" s="2" t="s">
        <v>1096</v>
      </c>
      <c r="N145" s="2" t="s">
        <v>384</v>
      </c>
      <c r="O145" s="2" t="s">
        <v>384</v>
      </c>
    </row>
    <row r="146" spans="1:15" x14ac:dyDescent="0.35">
      <c r="A146" s="2" t="s">
        <v>31</v>
      </c>
      <c r="C146" s="2" t="s">
        <v>156</v>
      </c>
      <c r="D146" s="2" t="s">
        <v>122</v>
      </c>
      <c r="E146" s="2" t="s">
        <v>123</v>
      </c>
      <c r="F146" s="2" t="s">
        <v>42</v>
      </c>
      <c r="G146" s="2" t="s">
        <v>62</v>
      </c>
      <c r="H146" s="2" t="s">
        <v>35</v>
      </c>
      <c r="I146" s="2" t="s">
        <v>62</v>
      </c>
      <c r="K146" s="2" t="s">
        <v>36</v>
      </c>
      <c r="L146" s="2" t="s">
        <v>384</v>
      </c>
      <c r="M146" s="2" t="s">
        <v>1097</v>
      </c>
      <c r="N146" s="2" t="s">
        <v>384</v>
      </c>
      <c r="O146" s="2" t="s">
        <v>384</v>
      </c>
    </row>
    <row r="147" spans="1:15" x14ac:dyDescent="0.35">
      <c r="A147" s="2" t="s">
        <v>31</v>
      </c>
      <c r="C147" s="2" t="s">
        <v>157</v>
      </c>
      <c r="D147" s="2" t="s">
        <v>124</v>
      </c>
      <c r="E147" s="2" t="s">
        <v>125</v>
      </c>
      <c r="F147" s="2" t="s">
        <v>42</v>
      </c>
      <c r="G147" s="2" t="s">
        <v>62</v>
      </c>
      <c r="H147" s="2" t="s">
        <v>35</v>
      </c>
      <c r="I147" s="2" t="s">
        <v>62</v>
      </c>
      <c r="K147" s="2" t="s">
        <v>36</v>
      </c>
      <c r="L147" s="2" t="s">
        <v>384</v>
      </c>
      <c r="M147" s="2" t="s">
        <v>1098</v>
      </c>
      <c r="N147" s="2" t="s">
        <v>384</v>
      </c>
      <c r="O147" s="2" t="s">
        <v>384</v>
      </c>
    </row>
    <row r="148" spans="1:15" x14ac:dyDescent="0.35">
      <c r="A148" s="2" t="s">
        <v>31</v>
      </c>
      <c r="C148" s="2" t="s">
        <v>376</v>
      </c>
      <c r="D148" s="2" t="s">
        <v>287</v>
      </c>
      <c r="E148" s="2" t="s">
        <v>288</v>
      </c>
      <c r="F148" s="2" t="s">
        <v>162</v>
      </c>
      <c r="G148" s="2" t="s">
        <v>62</v>
      </c>
      <c r="H148" s="2" t="s">
        <v>35</v>
      </c>
      <c r="I148" s="2" t="s">
        <v>62</v>
      </c>
      <c r="J148" s="2" t="s">
        <v>411</v>
      </c>
      <c r="K148" s="2" t="s">
        <v>36</v>
      </c>
      <c r="L148" s="2" t="s">
        <v>384</v>
      </c>
      <c r="M148" s="2" t="s">
        <v>1099</v>
      </c>
      <c r="N148" s="2" t="s">
        <v>384</v>
      </c>
      <c r="O148" s="2" t="s">
        <v>384</v>
      </c>
    </row>
    <row r="149" spans="1:15" x14ac:dyDescent="0.35">
      <c r="A149" s="2" t="s">
        <v>31</v>
      </c>
      <c r="C149" s="2" t="s">
        <v>377</v>
      </c>
      <c r="D149" s="2" t="s">
        <v>56</v>
      </c>
      <c r="E149" s="2" t="s">
        <v>289</v>
      </c>
      <c r="F149" s="2" t="s">
        <v>162</v>
      </c>
      <c r="G149" s="2" t="s">
        <v>62</v>
      </c>
      <c r="H149" s="2" t="s">
        <v>35</v>
      </c>
      <c r="I149" s="2" t="s">
        <v>62</v>
      </c>
      <c r="J149" s="2" t="s">
        <v>412</v>
      </c>
      <c r="K149" s="2" t="s">
        <v>36</v>
      </c>
      <c r="L149" s="2" t="s">
        <v>1100</v>
      </c>
      <c r="M149" s="2" t="s">
        <v>1101</v>
      </c>
      <c r="N149" s="2" t="s">
        <v>384</v>
      </c>
      <c r="O149" s="2" t="s">
        <v>384</v>
      </c>
    </row>
    <row r="150" spans="1:15" x14ac:dyDescent="0.35">
      <c r="A150" s="2" t="s">
        <v>31</v>
      </c>
      <c r="C150" s="2" t="s">
        <v>378</v>
      </c>
      <c r="D150" s="2" t="s">
        <v>290</v>
      </c>
      <c r="E150" s="2" t="s">
        <v>290</v>
      </c>
      <c r="F150" s="2" t="s">
        <v>231</v>
      </c>
      <c r="G150" s="2" t="s">
        <v>62</v>
      </c>
      <c r="H150" s="2" t="s">
        <v>35</v>
      </c>
      <c r="I150" s="2" t="s">
        <v>62</v>
      </c>
      <c r="K150" s="2" t="s">
        <v>36</v>
      </c>
      <c r="L150" s="2" t="s">
        <v>384</v>
      </c>
      <c r="M150" s="2" t="s">
        <v>384</v>
      </c>
      <c r="N150" s="2" t="s">
        <v>384</v>
      </c>
      <c r="O150" s="2" t="s">
        <v>384</v>
      </c>
    </row>
    <row r="151" spans="1:15" x14ac:dyDescent="0.35">
      <c r="A151" s="2" t="s">
        <v>31</v>
      </c>
      <c r="C151" s="2" t="s">
        <v>158</v>
      </c>
      <c r="D151" s="2" t="s">
        <v>126</v>
      </c>
      <c r="E151" s="2" t="s">
        <v>127</v>
      </c>
      <c r="F151" s="2" t="s">
        <v>42</v>
      </c>
      <c r="G151" s="2" t="s">
        <v>62</v>
      </c>
      <c r="H151" s="2" t="s">
        <v>35</v>
      </c>
      <c r="I151" s="2" t="s">
        <v>62</v>
      </c>
      <c r="K151" s="2" t="s">
        <v>36</v>
      </c>
      <c r="L151" s="2" t="s">
        <v>384</v>
      </c>
      <c r="M151" s="2" t="s">
        <v>1102</v>
      </c>
      <c r="N151" s="2" t="s">
        <v>384</v>
      </c>
      <c r="O151" s="2" t="s">
        <v>384</v>
      </c>
    </row>
    <row r="152" spans="1:15" x14ac:dyDescent="0.35">
      <c r="A152" s="2" t="s">
        <v>31</v>
      </c>
      <c r="C152" s="2" t="s">
        <v>68</v>
      </c>
      <c r="D152" s="2" t="s">
        <v>60</v>
      </c>
      <c r="E152" s="2" t="s">
        <v>61</v>
      </c>
      <c r="F152" s="2" t="s">
        <v>42</v>
      </c>
      <c r="G152" s="2" t="s">
        <v>62</v>
      </c>
      <c r="H152" s="2" t="s">
        <v>35</v>
      </c>
      <c r="I152" s="2" t="s">
        <v>62</v>
      </c>
      <c r="K152" s="2" t="s">
        <v>36</v>
      </c>
      <c r="L152" s="2" t="s">
        <v>384</v>
      </c>
      <c r="M152" s="2" t="s">
        <v>1103</v>
      </c>
      <c r="N152" s="2" t="s">
        <v>384</v>
      </c>
      <c r="O152" s="2" t="s">
        <v>384</v>
      </c>
    </row>
    <row r="153" spans="1:15" x14ac:dyDescent="0.35">
      <c r="A153" s="2" t="s">
        <v>31</v>
      </c>
      <c r="C153" s="2" t="s">
        <v>379</v>
      </c>
      <c r="D153" s="2" t="s">
        <v>291</v>
      </c>
      <c r="E153" s="2" t="s">
        <v>292</v>
      </c>
      <c r="F153" s="2" t="s">
        <v>45</v>
      </c>
      <c r="G153" s="2" t="s">
        <v>62</v>
      </c>
      <c r="H153" s="2" t="s">
        <v>35</v>
      </c>
      <c r="I153" s="2" t="s">
        <v>62</v>
      </c>
      <c r="J153" s="2" t="s">
        <v>413</v>
      </c>
      <c r="K153" s="2" t="s">
        <v>36</v>
      </c>
      <c r="L153" s="2" t="s">
        <v>1104</v>
      </c>
      <c r="M153" s="2" t="s">
        <v>1105</v>
      </c>
      <c r="N153" s="2" t="s">
        <v>1106</v>
      </c>
      <c r="O153" s="2" t="s">
        <v>1106</v>
      </c>
    </row>
    <row r="154" spans="1:15" x14ac:dyDescent="0.35">
      <c r="A154" s="2" t="s">
        <v>31</v>
      </c>
      <c r="C154" s="2" t="s">
        <v>380</v>
      </c>
      <c r="D154" s="2" t="s">
        <v>293</v>
      </c>
      <c r="E154" s="2" t="s">
        <v>294</v>
      </c>
      <c r="F154" s="2" t="s">
        <v>45</v>
      </c>
      <c r="G154" s="2" t="s">
        <v>62</v>
      </c>
      <c r="H154" s="2" t="s">
        <v>35</v>
      </c>
      <c r="I154" s="2" t="s">
        <v>62</v>
      </c>
      <c r="J154" s="2" t="s">
        <v>414</v>
      </c>
      <c r="K154" s="2" t="s">
        <v>36</v>
      </c>
      <c r="L154" s="2" t="s">
        <v>1104</v>
      </c>
      <c r="M154" s="2" t="s">
        <v>1107</v>
      </c>
      <c r="N154" s="2" t="s">
        <v>1106</v>
      </c>
      <c r="O154" s="2" t="s">
        <v>1106</v>
      </c>
    </row>
    <row r="155" spans="1:15" x14ac:dyDescent="0.35">
      <c r="A155" s="2" t="s">
        <v>31</v>
      </c>
      <c r="C155" s="2" t="s">
        <v>381</v>
      </c>
      <c r="D155" s="2" t="s">
        <v>57</v>
      </c>
      <c r="E155" s="2" t="s">
        <v>57</v>
      </c>
      <c r="F155" s="2" t="s">
        <v>45</v>
      </c>
      <c r="G155" s="2" t="s">
        <v>62</v>
      </c>
      <c r="H155" s="2" t="s">
        <v>35</v>
      </c>
      <c r="I155" s="2" t="s">
        <v>62</v>
      </c>
      <c r="J155" s="2" t="s">
        <v>415</v>
      </c>
      <c r="K155" s="2" t="s">
        <v>36</v>
      </c>
      <c r="L155" s="2" t="s">
        <v>1100</v>
      </c>
      <c r="M155" s="2" t="s">
        <v>1108</v>
      </c>
      <c r="N155" s="2" t="s">
        <v>384</v>
      </c>
      <c r="O155" s="2" t="s">
        <v>384</v>
      </c>
    </row>
    <row r="156" spans="1:15" x14ac:dyDescent="0.35">
      <c r="A156" s="2" t="s">
        <v>31</v>
      </c>
      <c r="C156" s="2" t="s">
        <v>778</v>
      </c>
      <c r="D156" s="2" t="s">
        <v>418</v>
      </c>
      <c r="E156" s="2" t="s">
        <v>419</v>
      </c>
      <c r="F156" s="2" t="s">
        <v>34</v>
      </c>
      <c r="G156" s="2" t="s">
        <v>62</v>
      </c>
      <c r="H156" s="2" t="s">
        <v>35</v>
      </c>
      <c r="I156" s="2" t="s">
        <v>62</v>
      </c>
      <c r="K156" s="2" t="s">
        <v>420</v>
      </c>
      <c r="L156" s="2" t="s">
        <v>384</v>
      </c>
      <c r="M156" s="2" t="s">
        <v>384</v>
      </c>
      <c r="N156" s="2" t="s">
        <v>384</v>
      </c>
      <c r="O156" s="2" t="s">
        <v>384</v>
      </c>
    </row>
    <row r="157" spans="1:15" x14ac:dyDescent="0.35">
      <c r="A157" s="2" t="s">
        <v>31</v>
      </c>
      <c r="C157" s="2" t="s">
        <v>779</v>
      </c>
      <c r="D157" s="2" t="s">
        <v>421</v>
      </c>
      <c r="E157" s="2" t="s">
        <v>422</v>
      </c>
      <c r="F157" s="2" t="s">
        <v>34</v>
      </c>
      <c r="G157" s="2" t="s">
        <v>62</v>
      </c>
      <c r="H157" s="2" t="s">
        <v>35</v>
      </c>
      <c r="I157" s="2" t="s">
        <v>62</v>
      </c>
      <c r="K157" s="2" t="s">
        <v>420</v>
      </c>
      <c r="L157" s="2" t="s">
        <v>384</v>
      </c>
      <c r="M157" s="2" t="s">
        <v>384</v>
      </c>
      <c r="N157" s="2" t="s">
        <v>384</v>
      </c>
      <c r="O157" s="2" t="s">
        <v>384</v>
      </c>
    </row>
    <row r="158" spans="1:15" x14ac:dyDescent="0.35">
      <c r="A158" s="2" t="s">
        <v>31</v>
      </c>
      <c r="C158" s="2" t="s">
        <v>780</v>
      </c>
      <c r="D158" s="2" t="s">
        <v>423</v>
      </c>
      <c r="E158" s="2" t="s">
        <v>424</v>
      </c>
      <c r="F158" s="2" t="s">
        <v>42</v>
      </c>
      <c r="G158" s="2" t="s">
        <v>62</v>
      </c>
      <c r="H158" s="2" t="s">
        <v>35</v>
      </c>
      <c r="I158" s="2" t="s">
        <v>62</v>
      </c>
      <c r="K158" s="2" t="s">
        <v>420</v>
      </c>
      <c r="L158" s="2" t="s">
        <v>384</v>
      </c>
      <c r="M158" s="2" t="s">
        <v>384</v>
      </c>
      <c r="N158" s="2" t="s">
        <v>384</v>
      </c>
      <c r="O158" s="2" t="s">
        <v>384</v>
      </c>
    </row>
    <row r="159" spans="1:15" x14ac:dyDescent="0.35">
      <c r="A159" s="2" t="s">
        <v>31</v>
      </c>
      <c r="C159" s="2" t="s">
        <v>781</v>
      </c>
      <c r="D159" s="2" t="s">
        <v>425</v>
      </c>
      <c r="E159" s="2" t="s">
        <v>426</v>
      </c>
      <c r="F159" s="2" t="s">
        <v>42</v>
      </c>
      <c r="G159" s="2" t="s">
        <v>62</v>
      </c>
      <c r="H159" s="2" t="s">
        <v>35</v>
      </c>
      <c r="I159" s="2" t="s">
        <v>62</v>
      </c>
      <c r="K159" s="2" t="s">
        <v>420</v>
      </c>
      <c r="L159" s="2" t="s">
        <v>384</v>
      </c>
      <c r="M159" s="2" t="s">
        <v>384</v>
      </c>
      <c r="N159" s="2" t="s">
        <v>384</v>
      </c>
      <c r="O159" s="2" t="s">
        <v>384</v>
      </c>
    </row>
    <row r="160" spans="1:15" x14ac:dyDescent="0.35">
      <c r="A160" s="2" t="s">
        <v>31</v>
      </c>
      <c r="C160" s="2" t="s">
        <v>782</v>
      </c>
      <c r="D160" s="2" t="s">
        <v>427</v>
      </c>
      <c r="E160" s="2" t="s">
        <v>428</v>
      </c>
      <c r="F160" s="2" t="s">
        <v>162</v>
      </c>
      <c r="G160" s="2" t="s">
        <v>62</v>
      </c>
      <c r="H160" s="2" t="s">
        <v>35</v>
      </c>
      <c r="I160" s="2" t="s">
        <v>62</v>
      </c>
      <c r="J160" s="2" t="s">
        <v>429</v>
      </c>
      <c r="K160" s="2" t="s">
        <v>420</v>
      </c>
      <c r="L160" s="2" t="s">
        <v>384</v>
      </c>
      <c r="M160" s="2" t="s">
        <v>384</v>
      </c>
      <c r="N160" s="2" t="s">
        <v>384</v>
      </c>
      <c r="O160" s="2" t="s">
        <v>384</v>
      </c>
    </row>
    <row r="161" spans="1:15" x14ac:dyDescent="0.35">
      <c r="A161" s="2" t="s">
        <v>31</v>
      </c>
      <c r="C161" s="2" t="s">
        <v>783</v>
      </c>
      <c r="D161" s="2" t="s">
        <v>430</v>
      </c>
      <c r="E161" s="2" t="s">
        <v>431</v>
      </c>
      <c r="F161" s="2" t="s">
        <v>34</v>
      </c>
      <c r="G161" s="2" t="s">
        <v>62</v>
      </c>
      <c r="H161" s="2" t="s">
        <v>35</v>
      </c>
      <c r="I161" s="2" t="s">
        <v>62</v>
      </c>
      <c r="K161" s="2" t="s">
        <v>420</v>
      </c>
      <c r="L161" s="2" t="s">
        <v>384</v>
      </c>
      <c r="M161" s="2" t="s">
        <v>384</v>
      </c>
      <c r="N161" s="2" t="s">
        <v>384</v>
      </c>
      <c r="O161" s="2" t="s">
        <v>384</v>
      </c>
    </row>
    <row r="162" spans="1:15" x14ac:dyDescent="0.35">
      <c r="A162" s="2" t="s">
        <v>31</v>
      </c>
      <c r="C162" s="2" t="s">
        <v>784</v>
      </c>
      <c r="D162" s="2" t="s">
        <v>430</v>
      </c>
      <c r="E162" s="2" t="s">
        <v>431</v>
      </c>
      <c r="F162" s="2" t="s">
        <v>42</v>
      </c>
      <c r="G162" s="2" t="s">
        <v>62</v>
      </c>
      <c r="H162" s="2" t="s">
        <v>35</v>
      </c>
      <c r="I162" s="2" t="s">
        <v>62</v>
      </c>
      <c r="K162" s="2" t="s">
        <v>420</v>
      </c>
      <c r="L162" s="2" t="s">
        <v>384</v>
      </c>
      <c r="M162" s="2" t="s">
        <v>384</v>
      </c>
      <c r="N162" s="2" t="s">
        <v>384</v>
      </c>
      <c r="O162" s="2" t="s">
        <v>384</v>
      </c>
    </row>
    <row r="163" spans="1:15" x14ac:dyDescent="0.35">
      <c r="A163" s="2" t="s">
        <v>31</v>
      </c>
      <c r="C163" s="2" t="s">
        <v>785</v>
      </c>
      <c r="D163" s="2" t="s">
        <v>432</v>
      </c>
      <c r="E163" s="2" t="s">
        <v>433</v>
      </c>
      <c r="F163" s="2" t="s">
        <v>162</v>
      </c>
      <c r="G163" s="2" t="s">
        <v>62</v>
      </c>
      <c r="H163" s="2" t="s">
        <v>35</v>
      </c>
      <c r="I163" s="2" t="s">
        <v>62</v>
      </c>
      <c r="J163" s="2" t="s">
        <v>434</v>
      </c>
      <c r="K163" s="2" t="s">
        <v>420</v>
      </c>
      <c r="L163" s="2" t="s">
        <v>384</v>
      </c>
      <c r="M163" s="2" t="s">
        <v>384</v>
      </c>
      <c r="N163" s="2" t="s">
        <v>384</v>
      </c>
      <c r="O163" s="2" t="s">
        <v>384</v>
      </c>
    </row>
    <row r="164" spans="1:15" x14ac:dyDescent="0.35">
      <c r="A164" s="2" t="s">
        <v>31</v>
      </c>
      <c r="C164" s="2" t="s">
        <v>786</v>
      </c>
      <c r="D164" s="2" t="s">
        <v>435</v>
      </c>
      <c r="E164" s="2" t="s">
        <v>436</v>
      </c>
      <c r="F164" s="2" t="s">
        <v>34</v>
      </c>
      <c r="G164" s="2" t="s">
        <v>62</v>
      </c>
      <c r="H164" s="2" t="s">
        <v>35</v>
      </c>
      <c r="I164" s="2" t="s">
        <v>62</v>
      </c>
      <c r="K164" s="2" t="s">
        <v>420</v>
      </c>
      <c r="L164" s="2" t="s">
        <v>384</v>
      </c>
      <c r="M164" s="2" t="s">
        <v>384</v>
      </c>
      <c r="N164" s="2" t="s">
        <v>384</v>
      </c>
      <c r="O164" s="2" t="s">
        <v>384</v>
      </c>
    </row>
    <row r="165" spans="1:15" x14ac:dyDescent="0.35">
      <c r="A165" s="2" t="s">
        <v>31</v>
      </c>
      <c r="C165" s="2" t="s">
        <v>787</v>
      </c>
      <c r="D165" s="2" t="s">
        <v>437</v>
      </c>
      <c r="E165" s="2" t="s">
        <v>438</v>
      </c>
      <c r="F165" s="2" t="s">
        <v>42</v>
      </c>
      <c r="G165" s="2" t="s">
        <v>62</v>
      </c>
      <c r="H165" s="2" t="s">
        <v>35</v>
      </c>
      <c r="I165" s="2" t="s">
        <v>62</v>
      </c>
      <c r="K165" s="2" t="s">
        <v>420</v>
      </c>
      <c r="L165" s="2" t="s">
        <v>384</v>
      </c>
      <c r="M165" s="2" t="s">
        <v>384</v>
      </c>
      <c r="N165" s="2" t="s">
        <v>384</v>
      </c>
      <c r="O165" s="2" t="s">
        <v>384</v>
      </c>
    </row>
    <row r="166" spans="1:15" x14ac:dyDescent="0.35">
      <c r="A166" s="2" t="s">
        <v>31</v>
      </c>
      <c r="C166" s="2" t="s">
        <v>788</v>
      </c>
      <c r="D166" s="2" t="s">
        <v>439</v>
      </c>
      <c r="E166" s="2" t="s">
        <v>440</v>
      </c>
      <c r="F166" s="2" t="s">
        <v>42</v>
      </c>
      <c r="G166" s="2" t="s">
        <v>62</v>
      </c>
      <c r="H166" s="2" t="s">
        <v>35</v>
      </c>
      <c r="I166" s="2" t="s">
        <v>62</v>
      </c>
      <c r="K166" s="2" t="s">
        <v>420</v>
      </c>
      <c r="L166" s="2" t="s">
        <v>384</v>
      </c>
      <c r="M166" s="2" t="s">
        <v>384</v>
      </c>
      <c r="N166" s="2" t="s">
        <v>384</v>
      </c>
      <c r="O166" s="2" t="s">
        <v>384</v>
      </c>
    </row>
    <row r="167" spans="1:15" x14ac:dyDescent="0.35">
      <c r="A167" s="2" t="s">
        <v>31</v>
      </c>
      <c r="C167" s="2" t="s">
        <v>789</v>
      </c>
      <c r="D167" s="2" t="s">
        <v>441</v>
      </c>
      <c r="E167" s="2" t="s">
        <v>442</v>
      </c>
      <c r="F167" s="2" t="s">
        <v>42</v>
      </c>
      <c r="G167" s="2" t="s">
        <v>62</v>
      </c>
      <c r="H167" s="2" t="s">
        <v>35</v>
      </c>
      <c r="I167" s="2" t="s">
        <v>62</v>
      </c>
      <c r="K167" s="2" t="s">
        <v>420</v>
      </c>
      <c r="L167" s="2" t="s">
        <v>1007</v>
      </c>
      <c r="M167" s="2" t="s">
        <v>1007</v>
      </c>
      <c r="N167" s="2" t="s">
        <v>384</v>
      </c>
      <c r="O167" s="2" t="s">
        <v>384</v>
      </c>
    </row>
    <row r="168" spans="1:15" x14ac:dyDescent="0.35">
      <c r="A168" s="2" t="s">
        <v>31</v>
      </c>
      <c r="C168" s="2" t="s">
        <v>790</v>
      </c>
      <c r="D168" s="2" t="s">
        <v>443</v>
      </c>
      <c r="E168" s="2" t="s">
        <v>444</v>
      </c>
      <c r="F168" s="2" t="s">
        <v>42</v>
      </c>
      <c r="G168" s="2" t="s">
        <v>62</v>
      </c>
      <c r="H168" s="2" t="s">
        <v>35</v>
      </c>
      <c r="I168" s="2" t="s">
        <v>62</v>
      </c>
      <c r="K168" s="2" t="s">
        <v>420</v>
      </c>
      <c r="L168" s="2" t="s">
        <v>384</v>
      </c>
      <c r="M168" s="2" t="s">
        <v>384</v>
      </c>
      <c r="N168" s="2" t="s">
        <v>384</v>
      </c>
      <c r="O168" s="2" t="s">
        <v>384</v>
      </c>
    </row>
    <row r="169" spans="1:15" x14ac:dyDescent="0.35">
      <c r="A169" s="2" t="s">
        <v>31</v>
      </c>
      <c r="C169" s="2" t="s">
        <v>791</v>
      </c>
      <c r="D169" s="2" t="s">
        <v>445</v>
      </c>
      <c r="E169" s="2" t="s">
        <v>446</v>
      </c>
      <c r="F169" s="2" t="s">
        <v>162</v>
      </c>
      <c r="G169" s="2" t="s">
        <v>62</v>
      </c>
      <c r="H169" s="2" t="s">
        <v>35</v>
      </c>
      <c r="I169" s="2" t="s">
        <v>62</v>
      </c>
      <c r="J169" s="2" t="s">
        <v>447</v>
      </c>
      <c r="K169" s="2" t="s">
        <v>420</v>
      </c>
      <c r="L169" s="2" t="s">
        <v>1007</v>
      </c>
      <c r="M169" s="2" t="s">
        <v>1007</v>
      </c>
      <c r="N169" s="2" t="s">
        <v>384</v>
      </c>
      <c r="O169" s="2" t="s">
        <v>384</v>
      </c>
    </row>
    <row r="170" spans="1:15" x14ac:dyDescent="0.35">
      <c r="A170" s="2" t="s">
        <v>31</v>
      </c>
      <c r="C170" s="2" t="s">
        <v>792</v>
      </c>
      <c r="D170" s="2" t="s">
        <v>448</v>
      </c>
      <c r="E170" s="2" t="s">
        <v>449</v>
      </c>
      <c r="F170" s="2" t="s">
        <v>34</v>
      </c>
      <c r="G170" s="2" t="s">
        <v>62</v>
      </c>
      <c r="H170" s="2" t="s">
        <v>35</v>
      </c>
      <c r="I170" s="2" t="s">
        <v>62</v>
      </c>
      <c r="K170" s="2" t="s">
        <v>420</v>
      </c>
      <c r="L170" s="2" t="s">
        <v>384</v>
      </c>
      <c r="M170" s="2" t="s">
        <v>384</v>
      </c>
      <c r="N170" s="2" t="s">
        <v>384</v>
      </c>
      <c r="O170" s="2" t="s">
        <v>384</v>
      </c>
    </row>
    <row r="171" spans="1:15" x14ac:dyDescent="0.35">
      <c r="A171" s="2" t="s">
        <v>31</v>
      </c>
      <c r="C171" s="2" t="s">
        <v>793</v>
      </c>
      <c r="D171" s="2" t="s">
        <v>450</v>
      </c>
      <c r="E171" s="2" t="s">
        <v>451</v>
      </c>
      <c r="F171" s="2" t="s">
        <v>42</v>
      </c>
      <c r="G171" s="2" t="s">
        <v>62</v>
      </c>
      <c r="H171" s="2" t="s">
        <v>35</v>
      </c>
      <c r="I171" s="2" t="s">
        <v>62</v>
      </c>
      <c r="K171" s="2" t="s">
        <v>420</v>
      </c>
      <c r="L171" s="2" t="s">
        <v>384</v>
      </c>
      <c r="M171" s="2" t="s">
        <v>1008</v>
      </c>
      <c r="N171" s="2" t="s">
        <v>384</v>
      </c>
      <c r="O171" s="2" t="s">
        <v>384</v>
      </c>
    </row>
    <row r="172" spans="1:15" x14ac:dyDescent="0.35">
      <c r="A172" s="2" t="s">
        <v>31</v>
      </c>
      <c r="C172" s="2" t="s">
        <v>794</v>
      </c>
      <c r="D172" s="2" t="s">
        <v>452</v>
      </c>
      <c r="E172" s="2" t="s">
        <v>453</v>
      </c>
      <c r="F172" s="2" t="s">
        <v>42</v>
      </c>
      <c r="G172" s="2" t="s">
        <v>62</v>
      </c>
      <c r="H172" s="2" t="s">
        <v>35</v>
      </c>
      <c r="I172" s="2" t="s">
        <v>62</v>
      </c>
      <c r="K172" s="2" t="s">
        <v>420</v>
      </c>
      <c r="L172" s="2" t="s">
        <v>1009</v>
      </c>
      <c r="M172" s="2" t="s">
        <v>1010</v>
      </c>
      <c r="N172" s="2" t="s">
        <v>1011</v>
      </c>
      <c r="O172" s="2" t="s">
        <v>1011</v>
      </c>
    </row>
    <row r="173" spans="1:15" x14ac:dyDescent="0.35">
      <c r="A173" s="2" t="s">
        <v>31</v>
      </c>
      <c r="C173" s="2" t="s">
        <v>795</v>
      </c>
      <c r="D173" s="2" t="s">
        <v>454</v>
      </c>
      <c r="E173" s="2" t="s">
        <v>455</v>
      </c>
      <c r="F173" s="2" t="s">
        <v>42</v>
      </c>
      <c r="G173" s="2" t="s">
        <v>62</v>
      </c>
      <c r="H173" s="2" t="s">
        <v>35</v>
      </c>
      <c r="I173" s="2" t="s">
        <v>62</v>
      </c>
      <c r="K173" s="2" t="s">
        <v>420</v>
      </c>
      <c r="L173" s="2" t="s">
        <v>1012</v>
      </c>
      <c r="M173" s="2" t="s">
        <v>1013</v>
      </c>
      <c r="N173" s="2" t="s">
        <v>1014</v>
      </c>
      <c r="O173" s="2" t="s">
        <v>1014</v>
      </c>
    </row>
    <row r="174" spans="1:15" x14ac:dyDescent="0.35">
      <c r="A174" s="2" t="s">
        <v>31</v>
      </c>
      <c r="C174" s="2" t="s">
        <v>796</v>
      </c>
      <c r="D174" s="2" t="s">
        <v>456</v>
      </c>
      <c r="E174" s="2" t="s">
        <v>457</v>
      </c>
      <c r="F174" s="2" t="s">
        <v>42</v>
      </c>
      <c r="G174" s="2" t="s">
        <v>62</v>
      </c>
      <c r="H174" s="2" t="s">
        <v>35</v>
      </c>
      <c r="I174" s="2" t="s">
        <v>62</v>
      </c>
      <c r="K174" s="2" t="s">
        <v>420</v>
      </c>
      <c r="L174" s="2" t="s">
        <v>384</v>
      </c>
      <c r="M174" s="2" t="s">
        <v>384</v>
      </c>
      <c r="N174" s="2" t="s">
        <v>384</v>
      </c>
      <c r="O174" s="2" t="s">
        <v>384</v>
      </c>
    </row>
    <row r="175" spans="1:15" x14ac:dyDescent="0.35">
      <c r="A175" s="2" t="s">
        <v>31</v>
      </c>
      <c r="C175" s="2" t="s">
        <v>797</v>
      </c>
      <c r="D175" s="2" t="s">
        <v>458</v>
      </c>
      <c r="E175" s="2" t="s">
        <v>459</v>
      </c>
      <c r="F175" s="2" t="s">
        <v>162</v>
      </c>
      <c r="G175" s="2" t="s">
        <v>62</v>
      </c>
      <c r="H175" s="2" t="s">
        <v>35</v>
      </c>
      <c r="I175" s="2" t="s">
        <v>62</v>
      </c>
      <c r="J175" s="2" t="s">
        <v>460</v>
      </c>
      <c r="K175" s="2" t="s">
        <v>420</v>
      </c>
      <c r="L175" s="2" t="s">
        <v>1015</v>
      </c>
      <c r="M175" s="2" t="s">
        <v>1016</v>
      </c>
      <c r="N175" s="2" t="s">
        <v>1017</v>
      </c>
      <c r="O175" s="2" t="s">
        <v>1017</v>
      </c>
    </row>
    <row r="176" spans="1:15" x14ac:dyDescent="0.35">
      <c r="A176" s="2" t="s">
        <v>31</v>
      </c>
      <c r="C176" s="2" t="s">
        <v>798</v>
      </c>
      <c r="D176" s="2" t="s">
        <v>461</v>
      </c>
      <c r="E176" s="2" t="s">
        <v>462</v>
      </c>
      <c r="F176" s="2" t="s">
        <v>34</v>
      </c>
      <c r="G176" s="2" t="s">
        <v>62</v>
      </c>
      <c r="H176" s="2" t="s">
        <v>35</v>
      </c>
      <c r="I176" s="2" t="s">
        <v>62</v>
      </c>
      <c r="K176" s="2" t="s">
        <v>420</v>
      </c>
      <c r="L176" s="2" t="s">
        <v>384</v>
      </c>
      <c r="M176" s="2" t="s">
        <v>384</v>
      </c>
      <c r="N176" s="2" t="s">
        <v>384</v>
      </c>
      <c r="O176" s="2" t="s">
        <v>384</v>
      </c>
    </row>
    <row r="177" spans="1:15" x14ac:dyDescent="0.35">
      <c r="A177" s="2" t="s">
        <v>31</v>
      </c>
      <c r="C177" s="2" t="s">
        <v>799</v>
      </c>
      <c r="D177" s="2" t="s">
        <v>463</v>
      </c>
      <c r="E177" s="2" t="s">
        <v>464</v>
      </c>
      <c r="F177" s="2" t="s">
        <v>42</v>
      </c>
      <c r="G177" s="2" t="s">
        <v>62</v>
      </c>
      <c r="H177" s="2" t="s">
        <v>35</v>
      </c>
      <c r="I177" s="2" t="s">
        <v>62</v>
      </c>
      <c r="K177" s="2" t="s">
        <v>420</v>
      </c>
      <c r="L177" s="2" t="s">
        <v>384</v>
      </c>
      <c r="M177" s="2" t="s">
        <v>1018</v>
      </c>
      <c r="N177" s="2" t="s">
        <v>384</v>
      </c>
      <c r="O177" s="2" t="s">
        <v>384</v>
      </c>
    </row>
    <row r="178" spans="1:15" x14ac:dyDescent="0.35">
      <c r="A178" s="2" t="s">
        <v>31</v>
      </c>
      <c r="C178" s="2" t="s">
        <v>800</v>
      </c>
      <c r="D178" s="2" t="s">
        <v>465</v>
      </c>
      <c r="E178" s="2" t="s">
        <v>466</v>
      </c>
      <c r="F178" s="2" t="s">
        <v>42</v>
      </c>
      <c r="G178" s="2" t="s">
        <v>62</v>
      </c>
      <c r="H178" s="2" t="s">
        <v>35</v>
      </c>
      <c r="I178" s="2" t="s">
        <v>62</v>
      </c>
      <c r="K178" s="2" t="s">
        <v>420</v>
      </c>
      <c r="L178" s="2" t="s">
        <v>1019</v>
      </c>
      <c r="M178" s="2" t="s">
        <v>1020</v>
      </c>
      <c r="N178" s="2" t="s">
        <v>1021</v>
      </c>
      <c r="O178" s="2" t="s">
        <v>1021</v>
      </c>
    </row>
    <row r="179" spans="1:15" x14ac:dyDescent="0.35">
      <c r="A179" s="2" t="s">
        <v>31</v>
      </c>
      <c r="C179" s="2" t="s">
        <v>801</v>
      </c>
      <c r="D179" s="2" t="s">
        <v>467</v>
      </c>
      <c r="E179" s="2" t="s">
        <v>468</v>
      </c>
      <c r="F179" s="2" t="s">
        <v>42</v>
      </c>
      <c r="G179" s="2" t="s">
        <v>62</v>
      </c>
      <c r="H179" s="2" t="s">
        <v>35</v>
      </c>
      <c r="I179" s="2" t="s">
        <v>62</v>
      </c>
      <c r="K179" s="2" t="s">
        <v>420</v>
      </c>
      <c r="L179" s="2" t="s">
        <v>1022</v>
      </c>
      <c r="M179" s="2" t="s">
        <v>1023</v>
      </c>
      <c r="N179" s="2" t="s">
        <v>1024</v>
      </c>
      <c r="O179" s="2" t="s">
        <v>1024</v>
      </c>
    </row>
    <row r="180" spans="1:15" x14ac:dyDescent="0.35">
      <c r="A180" s="2" t="s">
        <v>31</v>
      </c>
      <c r="C180" s="2" t="s">
        <v>802</v>
      </c>
      <c r="D180" s="2" t="s">
        <v>469</v>
      </c>
      <c r="E180" s="2" t="s">
        <v>470</v>
      </c>
      <c r="F180" s="2" t="s">
        <v>42</v>
      </c>
      <c r="G180" s="2" t="s">
        <v>62</v>
      </c>
      <c r="H180" s="2" t="s">
        <v>35</v>
      </c>
      <c r="I180" s="2" t="s">
        <v>62</v>
      </c>
      <c r="K180" s="2" t="s">
        <v>420</v>
      </c>
      <c r="L180" s="2" t="s">
        <v>384</v>
      </c>
      <c r="M180" s="2" t="s">
        <v>384</v>
      </c>
      <c r="N180" s="2" t="s">
        <v>384</v>
      </c>
      <c r="O180" s="2" t="s">
        <v>384</v>
      </c>
    </row>
    <row r="181" spans="1:15" x14ac:dyDescent="0.35">
      <c r="A181" s="2" t="s">
        <v>31</v>
      </c>
      <c r="C181" s="2" t="s">
        <v>803</v>
      </c>
      <c r="D181" s="2" t="s">
        <v>471</v>
      </c>
      <c r="E181" s="2" t="s">
        <v>472</v>
      </c>
      <c r="F181" s="2" t="s">
        <v>42</v>
      </c>
      <c r="G181" s="2" t="s">
        <v>62</v>
      </c>
      <c r="H181" s="2" t="s">
        <v>35</v>
      </c>
      <c r="I181" s="2" t="s">
        <v>62</v>
      </c>
      <c r="K181" s="2" t="s">
        <v>420</v>
      </c>
      <c r="L181" s="2" t="s">
        <v>384</v>
      </c>
      <c r="M181" s="2" t="s">
        <v>384</v>
      </c>
      <c r="N181" s="2" t="s">
        <v>384</v>
      </c>
      <c r="O181" s="2" t="s">
        <v>384</v>
      </c>
    </row>
    <row r="182" spans="1:15" x14ac:dyDescent="0.35">
      <c r="A182" s="2" t="s">
        <v>31</v>
      </c>
      <c r="C182" s="2" t="s">
        <v>804</v>
      </c>
      <c r="D182" s="2" t="s">
        <v>473</v>
      </c>
      <c r="E182" s="2" t="s">
        <v>474</v>
      </c>
      <c r="F182" s="2" t="s">
        <v>162</v>
      </c>
      <c r="G182" s="2" t="s">
        <v>62</v>
      </c>
      <c r="H182" s="2" t="s">
        <v>35</v>
      </c>
      <c r="I182" s="2" t="s">
        <v>62</v>
      </c>
      <c r="J182" s="2" t="s">
        <v>475</v>
      </c>
      <c r="K182" s="2" t="s">
        <v>420</v>
      </c>
      <c r="L182" s="2" t="s">
        <v>1025</v>
      </c>
      <c r="M182" s="2" t="s">
        <v>1026</v>
      </c>
      <c r="N182" s="2" t="s">
        <v>1027</v>
      </c>
      <c r="O182" s="2" t="s">
        <v>1027</v>
      </c>
    </row>
    <row r="183" spans="1:15" x14ac:dyDescent="0.35">
      <c r="A183" s="2" t="s">
        <v>31</v>
      </c>
      <c r="C183" s="2" t="s">
        <v>805</v>
      </c>
      <c r="D183" s="2" t="s">
        <v>476</v>
      </c>
      <c r="E183" s="2" t="s">
        <v>477</v>
      </c>
      <c r="F183" s="2" t="s">
        <v>42</v>
      </c>
      <c r="G183" s="2" t="s">
        <v>62</v>
      </c>
      <c r="H183" s="2" t="s">
        <v>35</v>
      </c>
      <c r="I183" s="2" t="s">
        <v>62</v>
      </c>
      <c r="K183" s="2" t="s">
        <v>420</v>
      </c>
      <c r="L183" s="2" t="s">
        <v>384</v>
      </c>
      <c r="M183" s="2" t="s">
        <v>1028</v>
      </c>
      <c r="N183" s="2" t="s">
        <v>384</v>
      </c>
      <c r="O183" s="2" t="s">
        <v>384</v>
      </c>
    </row>
    <row r="184" spans="1:15" x14ac:dyDescent="0.35">
      <c r="A184" s="2" t="s">
        <v>31</v>
      </c>
      <c r="C184" s="2" t="s">
        <v>806</v>
      </c>
      <c r="D184" s="2" t="s">
        <v>478</v>
      </c>
      <c r="E184" s="2" t="s">
        <v>479</v>
      </c>
      <c r="F184" s="2" t="s">
        <v>42</v>
      </c>
      <c r="G184" s="2" t="s">
        <v>62</v>
      </c>
      <c r="H184" s="2" t="s">
        <v>35</v>
      </c>
      <c r="I184" s="2" t="s">
        <v>62</v>
      </c>
      <c r="K184" s="2" t="s">
        <v>420</v>
      </c>
      <c r="L184" s="2" t="s">
        <v>384</v>
      </c>
      <c r="M184" s="2" t="s">
        <v>1029</v>
      </c>
      <c r="N184" s="2" t="s">
        <v>384</v>
      </c>
      <c r="O184" s="2" t="s">
        <v>384</v>
      </c>
    </row>
    <row r="185" spans="1:15" x14ac:dyDescent="0.35">
      <c r="A185" s="2" t="s">
        <v>31</v>
      </c>
      <c r="C185" s="2" t="s">
        <v>807</v>
      </c>
      <c r="D185" s="2" t="s">
        <v>480</v>
      </c>
      <c r="E185" s="2" t="s">
        <v>481</v>
      </c>
      <c r="F185" s="2" t="s">
        <v>42</v>
      </c>
      <c r="G185" s="2" t="s">
        <v>62</v>
      </c>
      <c r="H185" s="2" t="s">
        <v>35</v>
      </c>
      <c r="I185" s="2" t="s">
        <v>62</v>
      </c>
      <c r="K185" s="2" t="s">
        <v>420</v>
      </c>
      <c r="L185" s="2" t="s">
        <v>1030</v>
      </c>
      <c r="M185" s="2" t="s">
        <v>1031</v>
      </c>
      <c r="N185" s="2" t="s">
        <v>384</v>
      </c>
      <c r="O185" s="2" t="s">
        <v>384</v>
      </c>
    </row>
    <row r="186" spans="1:15" x14ac:dyDescent="0.35">
      <c r="A186" s="2" t="s">
        <v>31</v>
      </c>
      <c r="C186" s="2" t="s">
        <v>808</v>
      </c>
      <c r="D186" s="2" t="s">
        <v>482</v>
      </c>
      <c r="E186" s="2" t="s">
        <v>483</v>
      </c>
      <c r="F186" s="2" t="s">
        <v>162</v>
      </c>
      <c r="G186" s="2" t="s">
        <v>62</v>
      </c>
      <c r="H186" s="2" t="s">
        <v>35</v>
      </c>
      <c r="I186" s="2" t="s">
        <v>62</v>
      </c>
      <c r="J186" s="2" t="s">
        <v>484</v>
      </c>
      <c r="K186" s="2" t="s">
        <v>420</v>
      </c>
      <c r="L186" s="2" t="s">
        <v>1032</v>
      </c>
      <c r="M186" s="2" t="s">
        <v>1033</v>
      </c>
      <c r="N186" s="2" t="s">
        <v>1034</v>
      </c>
      <c r="O186" s="2" t="s">
        <v>1034</v>
      </c>
    </row>
    <row r="187" spans="1:15" x14ac:dyDescent="0.35">
      <c r="A187" s="2" t="s">
        <v>31</v>
      </c>
      <c r="C187" s="2" t="s">
        <v>809</v>
      </c>
      <c r="D187" s="2" t="s">
        <v>485</v>
      </c>
      <c r="E187" s="2" t="s">
        <v>486</v>
      </c>
      <c r="F187" s="2" t="s">
        <v>34</v>
      </c>
      <c r="G187" s="2" t="s">
        <v>62</v>
      </c>
      <c r="H187" s="2" t="s">
        <v>35</v>
      </c>
      <c r="I187" s="2" t="s">
        <v>62</v>
      </c>
      <c r="K187" s="2" t="s">
        <v>420</v>
      </c>
      <c r="L187" s="2" t="s">
        <v>384</v>
      </c>
      <c r="M187" s="2" t="s">
        <v>384</v>
      </c>
      <c r="N187" s="2" t="s">
        <v>384</v>
      </c>
      <c r="O187" s="2" t="s">
        <v>384</v>
      </c>
    </row>
    <row r="188" spans="1:15" x14ac:dyDescent="0.35">
      <c r="A188" s="2" t="s">
        <v>31</v>
      </c>
      <c r="C188" s="2" t="s">
        <v>810</v>
      </c>
      <c r="D188" s="2" t="s">
        <v>487</v>
      </c>
      <c r="E188" s="2" t="s">
        <v>488</v>
      </c>
      <c r="F188" s="2" t="s">
        <v>42</v>
      </c>
      <c r="G188" s="2" t="s">
        <v>62</v>
      </c>
      <c r="H188" s="2" t="s">
        <v>35</v>
      </c>
      <c r="I188" s="2" t="s">
        <v>62</v>
      </c>
      <c r="K188" s="2" t="s">
        <v>420</v>
      </c>
      <c r="L188" s="2" t="s">
        <v>384</v>
      </c>
      <c r="M188" s="2" t="s">
        <v>384</v>
      </c>
      <c r="N188" s="2" t="s">
        <v>384</v>
      </c>
      <c r="O188" s="2" t="s">
        <v>384</v>
      </c>
    </row>
    <row r="189" spans="1:15" x14ac:dyDescent="0.35">
      <c r="A189" s="2" t="s">
        <v>31</v>
      </c>
      <c r="C189" s="2" t="s">
        <v>811</v>
      </c>
      <c r="D189" s="2" t="s">
        <v>489</v>
      </c>
      <c r="E189" s="2" t="s">
        <v>490</v>
      </c>
      <c r="F189" s="2" t="s">
        <v>34</v>
      </c>
      <c r="G189" s="2" t="s">
        <v>62</v>
      </c>
      <c r="H189" s="2" t="s">
        <v>35</v>
      </c>
      <c r="I189" s="2" t="s">
        <v>62</v>
      </c>
      <c r="K189" s="2" t="s">
        <v>420</v>
      </c>
      <c r="L189" s="2" t="s">
        <v>384</v>
      </c>
      <c r="M189" s="2" t="s">
        <v>384</v>
      </c>
      <c r="N189" s="2" t="s">
        <v>384</v>
      </c>
      <c r="O189" s="2" t="s">
        <v>384</v>
      </c>
    </row>
    <row r="190" spans="1:15" x14ac:dyDescent="0.35">
      <c r="A190" s="2" t="s">
        <v>31</v>
      </c>
      <c r="C190" s="2" t="s">
        <v>812</v>
      </c>
      <c r="D190" s="2" t="s">
        <v>491</v>
      </c>
      <c r="E190" s="2" t="s">
        <v>492</v>
      </c>
      <c r="F190" s="2" t="s">
        <v>42</v>
      </c>
      <c r="G190" s="2" t="s">
        <v>62</v>
      </c>
      <c r="H190" s="2" t="s">
        <v>35</v>
      </c>
      <c r="I190" s="2" t="s">
        <v>62</v>
      </c>
      <c r="K190" s="2" t="s">
        <v>420</v>
      </c>
      <c r="L190" s="2" t="s">
        <v>384</v>
      </c>
      <c r="M190" s="2" t="s">
        <v>384</v>
      </c>
      <c r="N190" s="2" t="s">
        <v>384</v>
      </c>
      <c r="O190" s="2" t="s">
        <v>384</v>
      </c>
    </row>
    <row r="191" spans="1:15" x14ac:dyDescent="0.35">
      <c r="A191" s="2" t="s">
        <v>31</v>
      </c>
      <c r="C191" s="2" t="s">
        <v>813</v>
      </c>
      <c r="D191" s="2" t="s">
        <v>493</v>
      </c>
      <c r="E191" s="2" t="s">
        <v>494</v>
      </c>
      <c r="F191" s="2" t="s">
        <v>42</v>
      </c>
      <c r="G191" s="2" t="s">
        <v>62</v>
      </c>
      <c r="H191" s="2" t="s">
        <v>35</v>
      </c>
      <c r="I191" s="2" t="s">
        <v>62</v>
      </c>
      <c r="K191" s="2" t="s">
        <v>420</v>
      </c>
      <c r="L191" s="2" t="s">
        <v>384</v>
      </c>
      <c r="M191" s="2" t="s">
        <v>384</v>
      </c>
      <c r="N191" s="2" t="s">
        <v>384</v>
      </c>
      <c r="O191" s="2" t="s">
        <v>384</v>
      </c>
    </row>
    <row r="192" spans="1:15" x14ac:dyDescent="0.35">
      <c r="A192" s="2" t="s">
        <v>31</v>
      </c>
      <c r="C192" s="2" t="s">
        <v>814</v>
      </c>
      <c r="D192" s="2" t="s">
        <v>495</v>
      </c>
      <c r="E192" s="2" t="s">
        <v>496</v>
      </c>
      <c r="F192" s="2" t="s">
        <v>162</v>
      </c>
      <c r="G192" s="2" t="s">
        <v>62</v>
      </c>
      <c r="H192" s="2" t="s">
        <v>35</v>
      </c>
      <c r="I192" s="2" t="s">
        <v>62</v>
      </c>
      <c r="J192" s="2" t="s">
        <v>497</v>
      </c>
      <c r="K192" s="2" t="s">
        <v>420</v>
      </c>
      <c r="L192" s="2" t="s">
        <v>384</v>
      </c>
      <c r="M192" s="2" t="s">
        <v>384</v>
      </c>
      <c r="N192" s="2" t="s">
        <v>384</v>
      </c>
      <c r="O192" s="2" t="s">
        <v>384</v>
      </c>
    </row>
    <row r="193" spans="1:15" x14ac:dyDescent="0.35">
      <c r="A193" s="2" t="s">
        <v>31</v>
      </c>
      <c r="C193" s="2" t="s">
        <v>815</v>
      </c>
      <c r="D193" s="2" t="s">
        <v>498</v>
      </c>
      <c r="E193" s="2" t="s">
        <v>499</v>
      </c>
      <c r="F193" s="2" t="s">
        <v>34</v>
      </c>
      <c r="G193" s="2" t="s">
        <v>62</v>
      </c>
      <c r="H193" s="2" t="s">
        <v>35</v>
      </c>
      <c r="I193" s="2" t="s">
        <v>62</v>
      </c>
      <c r="K193" s="2" t="s">
        <v>420</v>
      </c>
      <c r="L193" s="2" t="s">
        <v>384</v>
      </c>
      <c r="M193" s="2" t="s">
        <v>384</v>
      </c>
      <c r="N193" s="2" t="s">
        <v>384</v>
      </c>
      <c r="O193" s="2" t="s">
        <v>384</v>
      </c>
    </row>
    <row r="194" spans="1:15" x14ac:dyDescent="0.35">
      <c r="A194" s="2" t="s">
        <v>31</v>
      </c>
      <c r="C194" s="2" t="s">
        <v>816</v>
      </c>
      <c r="D194" s="2" t="s">
        <v>498</v>
      </c>
      <c r="E194" s="2" t="s">
        <v>499</v>
      </c>
      <c r="F194" s="2" t="s">
        <v>42</v>
      </c>
      <c r="G194" s="2" t="s">
        <v>62</v>
      </c>
      <c r="H194" s="2" t="s">
        <v>35</v>
      </c>
      <c r="I194" s="2" t="s">
        <v>62</v>
      </c>
      <c r="K194" s="2" t="s">
        <v>420</v>
      </c>
      <c r="L194" s="2" t="s">
        <v>384</v>
      </c>
      <c r="M194" s="2" t="s">
        <v>1109</v>
      </c>
      <c r="N194" s="2" t="s">
        <v>384</v>
      </c>
      <c r="O194" s="2" t="s">
        <v>384</v>
      </c>
    </row>
    <row r="195" spans="1:15" x14ac:dyDescent="0.35">
      <c r="A195" s="2" t="s">
        <v>31</v>
      </c>
      <c r="C195" s="2" t="s">
        <v>817</v>
      </c>
      <c r="D195" s="2" t="s">
        <v>500</v>
      </c>
      <c r="E195" s="2" t="s">
        <v>501</v>
      </c>
      <c r="F195" s="2" t="s">
        <v>42</v>
      </c>
      <c r="G195" s="2" t="s">
        <v>62</v>
      </c>
      <c r="H195" s="2" t="s">
        <v>35</v>
      </c>
      <c r="I195" s="2" t="s">
        <v>62</v>
      </c>
      <c r="K195" s="2" t="s">
        <v>420</v>
      </c>
      <c r="L195" s="2" t="s">
        <v>384</v>
      </c>
      <c r="M195" s="2" t="s">
        <v>384</v>
      </c>
      <c r="N195" s="2" t="s">
        <v>384</v>
      </c>
      <c r="O195" s="2" t="s">
        <v>384</v>
      </c>
    </row>
    <row r="196" spans="1:15" x14ac:dyDescent="0.35">
      <c r="A196" s="2" t="s">
        <v>31</v>
      </c>
      <c r="C196" s="2" t="s">
        <v>818</v>
      </c>
      <c r="D196" s="2" t="s">
        <v>502</v>
      </c>
      <c r="E196" s="2" t="s">
        <v>503</v>
      </c>
      <c r="F196" s="2" t="s">
        <v>42</v>
      </c>
      <c r="G196" s="2" t="s">
        <v>62</v>
      </c>
      <c r="H196" s="2" t="s">
        <v>35</v>
      </c>
      <c r="I196" s="2" t="s">
        <v>62</v>
      </c>
      <c r="K196" s="2" t="s">
        <v>420</v>
      </c>
      <c r="L196" s="2" t="s">
        <v>384</v>
      </c>
      <c r="M196" s="2" t="s">
        <v>384</v>
      </c>
      <c r="N196" s="2" t="s">
        <v>384</v>
      </c>
      <c r="O196" s="2" t="s">
        <v>384</v>
      </c>
    </row>
    <row r="197" spans="1:15" x14ac:dyDescent="0.35">
      <c r="A197" s="2" t="s">
        <v>31</v>
      </c>
      <c r="C197" s="2" t="s">
        <v>819</v>
      </c>
      <c r="D197" s="2" t="s">
        <v>504</v>
      </c>
      <c r="E197" s="2" t="s">
        <v>505</v>
      </c>
      <c r="F197" s="2" t="s">
        <v>42</v>
      </c>
      <c r="G197" s="2" t="s">
        <v>62</v>
      </c>
      <c r="H197" s="2" t="s">
        <v>35</v>
      </c>
      <c r="I197" s="2" t="s">
        <v>62</v>
      </c>
      <c r="K197" s="2" t="s">
        <v>420</v>
      </c>
      <c r="L197" s="2" t="s">
        <v>384</v>
      </c>
      <c r="M197" s="2" t="s">
        <v>384</v>
      </c>
      <c r="N197" s="2" t="s">
        <v>384</v>
      </c>
      <c r="O197" s="2" t="s">
        <v>384</v>
      </c>
    </row>
    <row r="198" spans="1:15" x14ac:dyDescent="0.35">
      <c r="A198" s="2" t="s">
        <v>31</v>
      </c>
      <c r="C198" s="2" t="s">
        <v>820</v>
      </c>
      <c r="D198" s="2" t="s">
        <v>506</v>
      </c>
      <c r="E198" s="2" t="s">
        <v>507</v>
      </c>
      <c r="F198" s="2" t="s">
        <v>162</v>
      </c>
      <c r="G198" s="2" t="s">
        <v>62</v>
      </c>
      <c r="H198" s="2" t="s">
        <v>35</v>
      </c>
      <c r="I198" s="2" t="s">
        <v>62</v>
      </c>
      <c r="J198" s="2" t="s">
        <v>508</v>
      </c>
      <c r="K198" s="2" t="s">
        <v>420</v>
      </c>
      <c r="L198" s="2" t="s">
        <v>384</v>
      </c>
      <c r="M198" s="2" t="s">
        <v>1109</v>
      </c>
      <c r="N198" s="2" t="s">
        <v>384</v>
      </c>
      <c r="O198" s="2" t="s">
        <v>384</v>
      </c>
    </row>
    <row r="199" spans="1:15" x14ac:dyDescent="0.35">
      <c r="A199" s="2" t="s">
        <v>31</v>
      </c>
      <c r="C199" s="2" t="s">
        <v>821</v>
      </c>
      <c r="D199" s="2" t="s">
        <v>509</v>
      </c>
      <c r="E199" s="2" t="s">
        <v>510</v>
      </c>
      <c r="F199" s="2" t="s">
        <v>34</v>
      </c>
      <c r="G199" s="2" t="s">
        <v>62</v>
      </c>
      <c r="H199" s="2" t="s">
        <v>35</v>
      </c>
      <c r="I199" s="2" t="s">
        <v>62</v>
      </c>
      <c r="K199" s="2" t="s">
        <v>420</v>
      </c>
      <c r="L199" s="2" t="s">
        <v>384</v>
      </c>
      <c r="M199" s="2" t="s">
        <v>384</v>
      </c>
      <c r="N199" s="2" t="s">
        <v>384</v>
      </c>
      <c r="O199" s="2" t="s">
        <v>384</v>
      </c>
    </row>
    <row r="200" spans="1:15" x14ac:dyDescent="0.35">
      <c r="A200" s="2" t="s">
        <v>31</v>
      </c>
      <c r="C200" s="2" t="s">
        <v>822</v>
      </c>
      <c r="D200" s="2" t="s">
        <v>511</v>
      </c>
      <c r="E200" s="2" t="s">
        <v>512</v>
      </c>
      <c r="F200" s="2" t="s">
        <v>42</v>
      </c>
      <c r="G200" s="2" t="s">
        <v>62</v>
      </c>
      <c r="H200" s="2" t="s">
        <v>35</v>
      </c>
      <c r="I200" s="2" t="s">
        <v>62</v>
      </c>
      <c r="K200" s="2" t="s">
        <v>420</v>
      </c>
      <c r="L200" s="2" t="s">
        <v>384</v>
      </c>
      <c r="M200" s="2" t="s">
        <v>1035</v>
      </c>
      <c r="N200" s="2" t="s">
        <v>384</v>
      </c>
      <c r="O200" s="2" t="s">
        <v>384</v>
      </c>
    </row>
    <row r="201" spans="1:15" x14ac:dyDescent="0.35">
      <c r="A201" s="2" t="s">
        <v>31</v>
      </c>
      <c r="C201" s="2" t="s">
        <v>823</v>
      </c>
      <c r="D201" s="2" t="s">
        <v>513</v>
      </c>
      <c r="E201" s="2" t="s">
        <v>514</v>
      </c>
      <c r="F201" s="2" t="s">
        <v>42</v>
      </c>
      <c r="G201" s="2" t="s">
        <v>62</v>
      </c>
      <c r="H201" s="2" t="s">
        <v>35</v>
      </c>
      <c r="I201" s="2" t="s">
        <v>62</v>
      </c>
      <c r="K201" s="2" t="s">
        <v>420</v>
      </c>
      <c r="L201" s="2" t="s">
        <v>1110</v>
      </c>
      <c r="M201" s="2" t="s">
        <v>1111</v>
      </c>
      <c r="N201" s="2" t="s">
        <v>1112</v>
      </c>
      <c r="O201" s="2" t="s">
        <v>1112</v>
      </c>
    </row>
    <row r="202" spans="1:15" x14ac:dyDescent="0.35">
      <c r="A202" s="2" t="s">
        <v>31</v>
      </c>
      <c r="C202" s="2" t="s">
        <v>824</v>
      </c>
      <c r="D202" s="2" t="s">
        <v>515</v>
      </c>
      <c r="E202" s="2" t="s">
        <v>516</v>
      </c>
      <c r="F202" s="2" t="s">
        <v>42</v>
      </c>
      <c r="G202" s="2" t="s">
        <v>62</v>
      </c>
      <c r="H202" s="2" t="s">
        <v>35</v>
      </c>
      <c r="I202" s="2" t="s">
        <v>62</v>
      </c>
      <c r="K202" s="2" t="s">
        <v>420</v>
      </c>
      <c r="L202" s="2" t="s">
        <v>1113</v>
      </c>
      <c r="M202" s="2" t="s">
        <v>1114</v>
      </c>
      <c r="N202" s="2" t="s">
        <v>1115</v>
      </c>
      <c r="O202" s="2" t="s">
        <v>1115</v>
      </c>
    </row>
    <row r="203" spans="1:15" x14ac:dyDescent="0.35">
      <c r="A203" s="2" t="s">
        <v>31</v>
      </c>
      <c r="C203" s="2" t="s">
        <v>825</v>
      </c>
      <c r="D203" s="2" t="s">
        <v>517</v>
      </c>
      <c r="E203" s="2" t="s">
        <v>518</v>
      </c>
      <c r="F203" s="2" t="s">
        <v>42</v>
      </c>
      <c r="G203" s="2" t="s">
        <v>62</v>
      </c>
      <c r="H203" s="2" t="s">
        <v>35</v>
      </c>
      <c r="I203" s="2" t="s">
        <v>62</v>
      </c>
      <c r="K203" s="2" t="s">
        <v>420</v>
      </c>
      <c r="L203" s="2" t="s">
        <v>1116</v>
      </c>
      <c r="M203" s="2" t="s">
        <v>1117</v>
      </c>
      <c r="N203" s="2" t="s">
        <v>384</v>
      </c>
      <c r="O203" s="2" t="s">
        <v>384</v>
      </c>
    </row>
    <row r="204" spans="1:15" x14ac:dyDescent="0.35">
      <c r="A204" s="2" t="s">
        <v>31</v>
      </c>
      <c r="C204" s="2" t="s">
        <v>826</v>
      </c>
      <c r="D204" s="2" t="s">
        <v>519</v>
      </c>
      <c r="E204" s="2" t="s">
        <v>520</v>
      </c>
      <c r="F204" s="2" t="s">
        <v>42</v>
      </c>
      <c r="G204" s="2" t="s">
        <v>62</v>
      </c>
      <c r="H204" s="2" t="s">
        <v>35</v>
      </c>
      <c r="I204" s="2" t="s">
        <v>62</v>
      </c>
      <c r="K204" s="2" t="s">
        <v>420</v>
      </c>
      <c r="L204" s="2" t="s">
        <v>384</v>
      </c>
      <c r="M204" s="2" t="s">
        <v>1118</v>
      </c>
      <c r="N204" s="2" t="s">
        <v>384</v>
      </c>
      <c r="O204" s="2" t="s">
        <v>384</v>
      </c>
    </row>
    <row r="205" spans="1:15" x14ac:dyDescent="0.35">
      <c r="A205" s="2" t="s">
        <v>31</v>
      </c>
      <c r="C205" s="2" t="s">
        <v>827</v>
      </c>
      <c r="D205" s="2" t="s">
        <v>521</v>
      </c>
      <c r="E205" s="2" t="s">
        <v>522</v>
      </c>
      <c r="F205" s="2" t="s">
        <v>42</v>
      </c>
      <c r="G205" s="2" t="s">
        <v>62</v>
      </c>
      <c r="H205" s="2" t="s">
        <v>35</v>
      </c>
      <c r="I205" s="2" t="s">
        <v>62</v>
      </c>
      <c r="K205" s="2" t="s">
        <v>420</v>
      </c>
      <c r="L205" s="2" t="s">
        <v>384</v>
      </c>
      <c r="M205" s="2" t="s">
        <v>384</v>
      </c>
      <c r="N205" s="2" t="s">
        <v>384</v>
      </c>
      <c r="O205" s="2" t="s">
        <v>384</v>
      </c>
    </row>
    <row r="206" spans="1:15" x14ac:dyDescent="0.35">
      <c r="A206" s="2" t="s">
        <v>31</v>
      </c>
      <c r="C206" s="2" t="s">
        <v>828</v>
      </c>
      <c r="D206" s="2" t="s">
        <v>523</v>
      </c>
      <c r="E206" s="2" t="s">
        <v>524</v>
      </c>
      <c r="F206" s="2" t="s">
        <v>42</v>
      </c>
      <c r="G206" s="2" t="s">
        <v>62</v>
      </c>
      <c r="H206" s="2" t="s">
        <v>35</v>
      </c>
      <c r="I206" s="2" t="s">
        <v>62</v>
      </c>
      <c r="K206" s="2" t="s">
        <v>420</v>
      </c>
      <c r="L206" s="2" t="s">
        <v>384</v>
      </c>
      <c r="M206" s="2" t="s">
        <v>1119</v>
      </c>
      <c r="N206" s="2" t="s">
        <v>384</v>
      </c>
      <c r="O206" s="2" t="s">
        <v>384</v>
      </c>
    </row>
    <row r="207" spans="1:15" x14ac:dyDescent="0.35">
      <c r="A207" s="2" t="s">
        <v>31</v>
      </c>
      <c r="C207" s="2" t="s">
        <v>829</v>
      </c>
      <c r="D207" s="2" t="s">
        <v>525</v>
      </c>
      <c r="E207" s="2" t="s">
        <v>526</v>
      </c>
      <c r="F207" s="2" t="s">
        <v>42</v>
      </c>
      <c r="G207" s="2" t="s">
        <v>62</v>
      </c>
      <c r="H207" s="2" t="s">
        <v>35</v>
      </c>
      <c r="I207" s="2" t="s">
        <v>62</v>
      </c>
      <c r="K207" s="2" t="s">
        <v>420</v>
      </c>
      <c r="L207" s="2" t="s">
        <v>1120</v>
      </c>
      <c r="M207" s="2" t="s">
        <v>1120</v>
      </c>
      <c r="N207" s="2" t="s">
        <v>384</v>
      </c>
      <c r="O207" s="2" t="s">
        <v>384</v>
      </c>
    </row>
    <row r="208" spans="1:15" x14ac:dyDescent="0.35">
      <c r="A208" s="2" t="s">
        <v>31</v>
      </c>
      <c r="C208" s="2" t="s">
        <v>830</v>
      </c>
      <c r="D208" s="2" t="s">
        <v>527</v>
      </c>
      <c r="E208" s="2" t="s">
        <v>528</v>
      </c>
      <c r="F208" s="2" t="s">
        <v>42</v>
      </c>
      <c r="G208" s="2" t="s">
        <v>62</v>
      </c>
      <c r="H208" s="2" t="s">
        <v>35</v>
      </c>
      <c r="I208" s="2" t="s">
        <v>62</v>
      </c>
      <c r="K208" s="2" t="s">
        <v>420</v>
      </c>
      <c r="L208" s="2" t="s">
        <v>384</v>
      </c>
      <c r="M208" s="2" t="s">
        <v>384</v>
      </c>
      <c r="N208" s="2" t="s">
        <v>384</v>
      </c>
      <c r="O208" s="2" t="s">
        <v>384</v>
      </c>
    </row>
    <row r="209" spans="1:15" x14ac:dyDescent="0.35">
      <c r="A209" s="2" t="s">
        <v>31</v>
      </c>
      <c r="C209" s="2" t="s">
        <v>831</v>
      </c>
      <c r="D209" s="2" t="s">
        <v>529</v>
      </c>
      <c r="E209" s="2" t="s">
        <v>530</v>
      </c>
      <c r="F209" s="2" t="s">
        <v>42</v>
      </c>
      <c r="G209" s="2" t="s">
        <v>62</v>
      </c>
      <c r="H209" s="2" t="s">
        <v>35</v>
      </c>
      <c r="I209" s="2" t="s">
        <v>62</v>
      </c>
      <c r="K209" s="2" t="s">
        <v>420</v>
      </c>
      <c r="L209" s="2" t="s">
        <v>384</v>
      </c>
      <c r="M209" s="2" t="s">
        <v>384</v>
      </c>
      <c r="N209" s="2" t="s">
        <v>384</v>
      </c>
      <c r="O209" s="2" t="s">
        <v>384</v>
      </c>
    </row>
    <row r="210" spans="1:15" x14ac:dyDescent="0.35">
      <c r="A210" s="2" t="s">
        <v>31</v>
      </c>
      <c r="C210" s="2" t="s">
        <v>832</v>
      </c>
      <c r="D210" s="2" t="s">
        <v>531</v>
      </c>
      <c r="E210" s="2" t="s">
        <v>532</v>
      </c>
      <c r="F210" s="2" t="s">
        <v>42</v>
      </c>
      <c r="G210" s="2" t="s">
        <v>62</v>
      </c>
      <c r="H210" s="2" t="s">
        <v>35</v>
      </c>
      <c r="I210" s="2" t="s">
        <v>62</v>
      </c>
      <c r="K210" s="2" t="s">
        <v>420</v>
      </c>
      <c r="L210" s="2" t="s">
        <v>384</v>
      </c>
      <c r="M210" s="2" t="s">
        <v>384</v>
      </c>
      <c r="N210" s="2" t="s">
        <v>384</v>
      </c>
      <c r="O210" s="2" t="s">
        <v>384</v>
      </c>
    </row>
    <row r="211" spans="1:15" x14ac:dyDescent="0.35">
      <c r="A211" s="2" t="s">
        <v>31</v>
      </c>
      <c r="C211" s="2" t="s">
        <v>833</v>
      </c>
      <c r="D211" s="2" t="s">
        <v>533</v>
      </c>
      <c r="E211" s="2" t="s">
        <v>534</v>
      </c>
      <c r="F211" s="2" t="s">
        <v>42</v>
      </c>
      <c r="G211" s="2" t="s">
        <v>62</v>
      </c>
      <c r="H211" s="2" t="s">
        <v>35</v>
      </c>
      <c r="I211" s="2" t="s">
        <v>62</v>
      </c>
      <c r="K211" s="2" t="s">
        <v>420</v>
      </c>
      <c r="L211" s="2" t="s">
        <v>384</v>
      </c>
      <c r="M211" s="2" t="s">
        <v>384</v>
      </c>
      <c r="N211" s="2" t="s">
        <v>384</v>
      </c>
      <c r="O211" s="2" t="s">
        <v>384</v>
      </c>
    </row>
    <row r="212" spans="1:15" x14ac:dyDescent="0.35">
      <c r="A212" s="2" t="s">
        <v>31</v>
      </c>
      <c r="C212" s="2" t="s">
        <v>834</v>
      </c>
      <c r="D212" s="2" t="s">
        <v>535</v>
      </c>
      <c r="E212" s="2" t="s">
        <v>536</v>
      </c>
      <c r="F212" s="2" t="s">
        <v>42</v>
      </c>
      <c r="G212" s="2" t="s">
        <v>62</v>
      </c>
      <c r="H212" s="2" t="s">
        <v>35</v>
      </c>
      <c r="I212" s="2" t="s">
        <v>62</v>
      </c>
      <c r="K212" s="2" t="s">
        <v>420</v>
      </c>
      <c r="L212" s="2" t="s">
        <v>384</v>
      </c>
      <c r="M212" s="2" t="s">
        <v>384</v>
      </c>
      <c r="N212" s="2" t="s">
        <v>384</v>
      </c>
      <c r="O212" s="2" t="s">
        <v>384</v>
      </c>
    </row>
    <row r="213" spans="1:15" x14ac:dyDescent="0.35">
      <c r="A213" s="2" t="s">
        <v>31</v>
      </c>
      <c r="C213" s="2" t="s">
        <v>835</v>
      </c>
      <c r="D213" s="2" t="s">
        <v>537</v>
      </c>
      <c r="E213" s="2" t="s">
        <v>538</v>
      </c>
      <c r="F213" s="2" t="s">
        <v>162</v>
      </c>
      <c r="G213" s="2" t="s">
        <v>62</v>
      </c>
      <c r="H213" s="2" t="s">
        <v>35</v>
      </c>
      <c r="I213" s="2" t="s">
        <v>62</v>
      </c>
      <c r="J213" s="2" t="s">
        <v>539</v>
      </c>
      <c r="K213" s="2" t="s">
        <v>420</v>
      </c>
      <c r="L213" s="2" t="s">
        <v>1121</v>
      </c>
      <c r="M213" s="2" t="s">
        <v>1122</v>
      </c>
      <c r="N213" s="2" t="s">
        <v>1123</v>
      </c>
      <c r="O213" s="2" t="s">
        <v>1123</v>
      </c>
    </row>
    <row r="214" spans="1:15" x14ac:dyDescent="0.35">
      <c r="A214" s="2" t="s">
        <v>31</v>
      </c>
      <c r="C214" s="2" t="s">
        <v>836</v>
      </c>
      <c r="D214" s="2" t="s">
        <v>540</v>
      </c>
      <c r="E214" s="2" t="s">
        <v>541</v>
      </c>
      <c r="F214" s="2" t="s">
        <v>34</v>
      </c>
      <c r="G214" s="2" t="s">
        <v>62</v>
      </c>
      <c r="H214" s="2" t="s">
        <v>35</v>
      </c>
      <c r="I214" s="2" t="s">
        <v>62</v>
      </c>
      <c r="K214" s="2" t="s">
        <v>420</v>
      </c>
      <c r="L214" s="2" t="s">
        <v>384</v>
      </c>
      <c r="M214" s="2" t="s">
        <v>384</v>
      </c>
      <c r="N214" s="2" t="s">
        <v>384</v>
      </c>
      <c r="O214" s="2" t="s">
        <v>384</v>
      </c>
    </row>
    <row r="215" spans="1:15" x14ac:dyDescent="0.35">
      <c r="A215" s="2" t="s">
        <v>31</v>
      </c>
      <c r="C215" s="2" t="s">
        <v>837</v>
      </c>
      <c r="D215" s="2" t="s">
        <v>542</v>
      </c>
      <c r="E215" s="2" t="s">
        <v>543</v>
      </c>
      <c r="F215" s="2" t="s">
        <v>42</v>
      </c>
      <c r="G215" s="2" t="s">
        <v>62</v>
      </c>
      <c r="H215" s="2" t="s">
        <v>35</v>
      </c>
      <c r="I215" s="2" t="s">
        <v>62</v>
      </c>
      <c r="K215" s="2" t="s">
        <v>420</v>
      </c>
      <c r="L215" s="2" t="s">
        <v>384</v>
      </c>
      <c r="M215" s="2" t="s">
        <v>1036</v>
      </c>
      <c r="N215" s="2" t="s">
        <v>384</v>
      </c>
      <c r="O215" s="2" t="s">
        <v>384</v>
      </c>
    </row>
    <row r="216" spans="1:15" x14ac:dyDescent="0.35">
      <c r="A216" s="2" t="s">
        <v>31</v>
      </c>
      <c r="C216" s="2" t="s">
        <v>838</v>
      </c>
      <c r="D216" s="2" t="s">
        <v>544</v>
      </c>
      <c r="E216" s="2" t="s">
        <v>545</v>
      </c>
      <c r="F216" s="2" t="s">
        <v>42</v>
      </c>
      <c r="G216" s="2" t="s">
        <v>62</v>
      </c>
      <c r="H216" s="2" t="s">
        <v>35</v>
      </c>
      <c r="I216" s="2" t="s">
        <v>62</v>
      </c>
      <c r="K216" s="2" t="s">
        <v>420</v>
      </c>
      <c r="L216" s="2" t="s">
        <v>1124</v>
      </c>
      <c r="M216" s="2" t="s">
        <v>1125</v>
      </c>
      <c r="N216" s="2" t="s">
        <v>1126</v>
      </c>
      <c r="O216" s="2" t="s">
        <v>1126</v>
      </c>
    </row>
    <row r="217" spans="1:15" x14ac:dyDescent="0.35">
      <c r="A217" s="2" t="s">
        <v>31</v>
      </c>
      <c r="C217" s="2" t="s">
        <v>839</v>
      </c>
      <c r="D217" s="2" t="s">
        <v>546</v>
      </c>
      <c r="E217" s="2" t="s">
        <v>547</v>
      </c>
      <c r="F217" s="2" t="s">
        <v>42</v>
      </c>
      <c r="G217" s="2" t="s">
        <v>62</v>
      </c>
      <c r="H217" s="2" t="s">
        <v>35</v>
      </c>
      <c r="I217" s="2" t="s">
        <v>62</v>
      </c>
      <c r="K217" s="2" t="s">
        <v>420</v>
      </c>
      <c r="L217" s="2" t="s">
        <v>1127</v>
      </c>
      <c r="M217" s="2" t="s">
        <v>1128</v>
      </c>
      <c r="N217" s="2" t="s">
        <v>1129</v>
      </c>
      <c r="O217" s="2" t="s">
        <v>1129</v>
      </c>
    </row>
    <row r="218" spans="1:15" x14ac:dyDescent="0.35">
      <c r="A218" s="2" t="s">
        <v>31</v>
      </c>
      <c r="C218" s="2" t="s">
        <v>840</v>
      </c>
      <c r="D218" s="2" t="s">
        <v>548</v>
      </c>
      <c r="E218" s="2" t="s">
        <v>549</v>
      </c>
      <c r="F218" s="2" t="s">
        <v>42</v>
      </c>
      <c r="G218" s="2" t="s">
        <v>62</v>
      </c>
      <c r="H218" s="2" t="s">
        <v>35</v>
      </c>
      <c r="I218" s="2" t="s">
        <v>62</v>
      </c>
      <c r="K218" s="2" t="s">
        <v>420</v>
      </c>
      <c r="L218" s="2" t="s">
        <v>1130</v>
      </c>
      <c r="M218" s="2" t="s">
        <v>1131</v>
      </c>
      <c r="N218" s="2" t="s">
        <v>384</v>
      </c>
      <c r="O218" s="2" t="s">
        <v>384</v>
      </c>
    </row>
    <row r="219" spans="1:15" x14ac:dyDescent="0.35">
      <c r="A219" s="2" t="s">
        <v>31</v>
      </c>
      <c r="C219" s="2" t="s">
        <v>841</v>
      </c>
      <c r="D219" s="2" t="s">
        <v>550</v>
      </c>
      <c r="E219" s="2" t="s">
        <v>551</v>
      </c>
      <c r="F219" s="2" t="s">
        <v>42</v>
      </c>
      <c r="G219" s="2" t="s">
        <v>62</v>
      </c>
      <c r="H219" s="2" t="s">
        <v>35</v>
      </c>
      <c r="I219" s="2" t="s">
        <v>62</v>
      </c>
      <c r="K219" s="2" t="s">
        <v>420</v>
      </c>
      <c r="L219" s="2" t="s">
        <v>1132</v>
      </c>
      <c r="M219" s="2" t="s">
        <v>1133</v>
      </c>
      <c r="N219" s="2" t="s">
        <v>384</v>
      </c>
      <c r="O219" s="2" t="s">
        <v>384</v>
      </c>
    </row>
    <row r="220" spans="1:15" x14ac:dyDescent="0.35">
      <c r="A220" s="2" t="s">
        <v>31</v>
      </c>
      <c r="C220" s="2" t="s">
        <v>842</v>
      </c>
      <c r="D220" s="2" t="s">
        <v>552</v>
      </c>
      <c r="E220" s="2" t="s">
        <v>553</v>
      </c>
      <c r="F220" s="2" t="s">
        <v>42</v>
      </c>
      <c r="G220" s="2" t="s">
        <v>62</v>
      </c>
      <c r="H220" s="2" t="s">
        <v>35</v>
      </c>
      <c r="I220" s="2" t="s">
        <v>62</v>
      </c>
      <c r="K220" s="2" t="s">
        <v>420</v>
      </c>
      <c r="L220" s="2" t="s">
        <v>384</v>
      </c>
      <c r="M220" s="2" t="s">
        <v>384</v>
      </c>
      <c r="N220" s="2" t="s">
        <v>384</v>
      </c>
      <c r="O220" s="2" t="s">
        <v>384</v>
      </c>
    </row>
    <row r="221" spans="1:15" x14ac:dyDescent="0.35">
      <c r="A221" s="2" t="s">
        <v>31</v>
      </c>
      <c r="C221" s="2" t="s">
        <v>843</v>
      </c>
      <c r="D221" s="2" t="s">
        <v>554</v>
      </c>
      <c r="E221" s="2" t="s">
        <v>555</v>
      </c>
      <c r="F221" s="2" t="s">
        <v>42</v>
      </c>
      <c r="G221" s="2" t="s">
        <v>62</v>
      </c>
      <c r="H221" s="2" t="s">
        <v>35</v>
      </c>
      <c r="I221" s="2" t="s">
        <v>62</v>
      </c>
      <c r="K221" s="2" t="s">
        <v>420</v>
      </c>
      <c r="L221" s="2" t="s">
        <v>384</v>
      </c>
      <c r="M221" s="2" t="s">
        <v>384</v>
      </c>
      <c r="N221" s="2" t="s">
        <v>384</v>
      </c>
      <c r="O221" s="2" t="s">
        <v>384</v>
      </c>
    </row>
    <row r="222" spans="1:15" x14ac:dyDescent="0.35">
      <c r="A222" s="2" t="s">
        <v>31</v>
      </c>
      <c r="C222" s="2" t="s">
        <v>844</v>
      </c>
      <c r="D222" s="2" t="s">
        <v>556</v>
      </c>
      <c r="E222" s="2" t="s">
        <v>557</v>
      </c>
      <c r="F222" s="2" t="s">
        <v>42</v>
      </c>
      <c r="G222" s="2" t="s">
        <v>62</v>
      </c>
      <c r="H222" s="2" t="s">
        <v>35</v>
      </c>
      <c r="I222" s="2" t="s">
        <v>62</v>
      </c>
      <c r="K222" s="2" t="s">
        <v>420</v>
      </c>
      <c r="L222" s="2" t="s">
        <v>384</v>
      </c>
      <c r="M222" s="2" t="s">
        <v>384</v>
      </c>
      <c r="N222" s="2" t="s">
        <v>384</v>
      </c>
      <c r="O222" s="2" t="s">
        <v>384</v>
      </c>
    </row>
    <row r="223" spans="1:15" x14ac:dyDescent="0.35">
      <c r="A223" s="2" t="s">
        <v>31</v>
      </c>
      <c r="C223" s="2" t="s">
        <v>845</v>
      </c>
      <c r="D223" s="2" t="s">
        <v>558</v>
      </c>
      <c r="E223" s="2" t="s">
        <v>559</v>
      </c>
      <c r="F223" s="2" t="s">
        <v>42</v>
      </c>
      <c r="G223" s="2" t="s">
        <v>62</v>
      </c>
      <c r="H223" s="2" t="s">
        <v>35</v>
      </c>
      <c r="I223" s="2" t="s">
        <v>62</v>
      </c>
      <c r="K223" s="2" t="s">
        <v>420</v>
      </c>
      <c r="L223" s="2" t="s">
        <v>384</v>
      </c>
      <c r="M223" s="2" t="s">
        <v>384</v>
      </c>
      <c r="N223" s="2" t="s">
        <v>384</v>
      </c>
      <c r="O223" s="2" t="s">
        <v>384</v>
      </c>
    </row>
    <row r="224" spans="1:15" x14ac:dyDescent="0.35">
      <c r="A224" s="2" t="s">
        <v>31</v>
      </c>
      <c r="C224" s="2" t="s">
        <v>846</v>
      </c>
      <c r="D224" s="2" t="s">
        <v>560</v>
      </c>
      <c r="E224" s="2" t="s">
        <v>561</v>
      </c>
      <c r="F224" s="2" t="s">
        <v>42</v>
      </c>
      <c r="G224" s="2" t="s">
        <v>62</v>
      </c>
      <c r="H224" s="2" t="s">
        <v>35</v>
      </c>
      <c r="I224" s="2" t="s">
        <v>62</v>
      </c>
      <c r="K224" s="2" t="s">
        <v>420</v>
      </c>
      <c r="L224" s="2" t="s">
        <v>384</v>
      </c>
      <c r="M224" s="2" t="s">
        <v>384</v>
      </c>
      <c r="N224" s="2" t="s">
        <v>384</v>
      </c>
      <c r="O224" s="2" t="s">
        <v>384</v>
      </c>
    </row>
    <row r="225" spans="1:15" x14ac:dyDescent="0.35">
      <c r="A225" s="2" t="s">
        <v>31</v>
      </c>
      <c r="C225" s="2" t="s">
        <v>847</v>
      </c>
      <c r="D225" s="2" t="s">
        <v>562</v>
      </c>
      <c r="E225" s="2" t="s">
        <v>563</v>
      </c>
      <c r="F225" s="2" t="s">
        <v>42</v>
      </c>
      <c r="G225" s="2" t="s">
        <v>62</v>
      </c>
      <c r="H225" s="2" t="s">
        <v>35</v>
      </c>
      <c r="I225" s="2" t="s">
        <v>62</v>
      </c>
      <c r="K225" s="2" t="s">
        <v>420</v>
      </c>
      <c r="L225" s="2" t="s">
        <v>384</v>
      </c>
      <c r="M225" s="2" t="s">
        <v>384</v>
      </c>
      <c r="N225" s="2" t="s">
        <v>384</v>
      </c>
      <c r="O225" s="2" t="s">
        <v>384</v>
      </c>
    </row>
    <row r="226" spans="1:15" x14ac:dyDescent="0.35">
      <c r="A226" s="2" t="s">
        <v>31</v>
      </c>
      <c r="C226" s="2" t="s">
        <v>848</v>
      </c>
      <c r="D226" s="2" t="s">
        <v>564</v>
      </c>
      <c r="E226" s="2" t="s">
        <v>565</v>
      </c>
      <c r="F226" s="2" t="s">
        <v>42</v>
      </c>
      <c r="G226" s="2" t="s">
        <v>62</v>
      </c>
      <c r="H226" s="2" t="s">
        <v>35</v>
      </c>
      <c r="I226" s="2" t="s">
        <v>62</v>
      </c>
      <c r="K226" s="2" t="s">
        <v>420</v>
      </c>
      <c r="L226" s="2" t="s">
        <v>384</v>
      </c>
      <c r="M226" s="2" t="s">
        <v>1134</v>
      </c>
      <c r="N226" s="2" t="s">
        <v>384</v>
      </c>
      <c r="O226" s="2" t="s">
        <v>384</v>
      </c>
    </row>
    <row r="227" spans="1:15" x14ac:dyDescent="0.35">
      <c r="A227" s="2" t="s">
        <v>31</v>
      </c>
      <c r="C227" s="2" t="s">
        <v>849</v>
      </c>
      <c r="D227" s="2" t="s">
        <v>566</v>
      </c>
      <c r="E227" s="2" t="s">
        <v>567</v>
      </c>
      <c r="F227" s="2" t="s">
        <v>162</v>
      </c>
      <c r="G227" s="2" t="s">
        <v>62</v>
      </c>
      <c r="H227" s="2" t="s">
        <v>35</v>
      </c>
      <c r="I227" s="2" t="s">
        <v>62</v>
      </c>
      <c r="J227" s="2" t="s">
        <v>568</v>
      </c>
      <c r="K227" s="2" t="s">
        <v>420</v>
      </c>
      <c r="L227" s="2" t="s">
        <v>1135</v>
      </c>
      <c r="M227" s="2" t="s">
        <v>1136</v>
      </c>
      <c r="N227" s="2" t="s">
        <v>1137</v>
      </c>
      <c r="O227" s="2" t="s">
        <v>1137</v>
      </c>
    </row>
    <row r="228" spans="1:15" x14ac:dyDescent="0.35">
      <c r="A228" s="2" t="s">
        <v>31</v>
      </c>
      <c r="C228" s="2" t="s">
        <v>850</v>
      </c>
      <c r="D228" s="2" t="s">
        <v>569</v>
      </c>
      <c r="E228" s="2" t="s">
        <v>570</v>
      </c>
      <c r="F228" s="2" t="s">
        <v>34</v>
      </c>
      <c r="G228" s="2" t="s">
        <v>62</v>
      </c>
      <c r="H228" s="2" t="s">
        <v>35</v>
      </c>
      <c r="I228" s="2" t="s">
        <v>62</v>
      </c>
      <c r="K228" s="2" t="s">
        <v>420</v>
      </c>
      <c r="L228" s="2" t="s">
        <v>384</v>
      </c>
      <c r="M228" s="2" t="s">
        <v>384</v>
      </c>
      <c r="N228" s="2" t="s">
        <v>384</v>
      </c>
      <c r="O228" s="2" t="s">
        <v>384</v>
      </c>
    </row>
    <row r="229" spans="1:15" x14ac:dyDescent="0.35">
      <c r="A229" s="2" t="s">
        <v>31</v>
      </c>
      <c r="C229" s="2" t="s">
        <v>851</v>
      </c>
      <c r="D229" s="2" t="s">
        <v>571</v>
      </c>
      <c r="E229" s="2" t="s">
        <v>572</v>
      </c>
      <c r="F229" s="2" t="s">
        <v>42</v>
      </c>
      <c r="G229" s="2" t="s">
        <v>62</v>
      </c>
      <c r="H229" s="2" t="s">
        <v>35</v>
      </c>
      <c r="I229" s="2" t="s">
        <v>62</v>
      </c>
      <c r="K229" s="2" t="s">
        <v>420</v>
      </c>
      <c r="L229" s="2" t="s">
        <v>384</v>
      </c>
      <c r="M229" s="2" t="s">
        <v>384</v>
      </c>
      <c r="N229" s="2" t="s">
        <v>384</v>
      </c>
      <c r="O229" s="2" t="s">
        <v>384</v>
      </c>
    </row>
    <row r="230" spans="1:15" x14ac:dyDescent="0.35">
      <c r="A230" s="2" t="s">
        <v>31</v>
      </c>
      <c r="C230" s="2" t="s">
        <v>852</v>
      </c>
      <c r="D230" s="2" t="s">
        <v>573</v>
      </c>
      <c r="E230" s="2" t="s">
        <v>574</v>
      </c>
      <c r="F230" s="2" t="s">
        <v>42</v>
      </c>
      <c r="G230" s="2" t="s">
        <v>62</v>
      </c>
      <c r="H230" s="2" t="s">
        <v>35</v>
      </c>
      <c r="I230" s="2" t="s">
        <v>62</v>
      </c>
      <c r="K230" s="2" t="s">
        <v>420</v>
      </c>
      <c r="L230" s="2" t="s">
        <v>384</v>
      </c>
      <c r="M230" s="2" t="s">
        <v>384</v>
      </c>
      <c r="N230" s="2" t="s">
        <v>384</v>
      </c>
      <c r="O230" s="2" t="s">
        <v>384</v>
      </c>
    </row>
    <row r="231" spans="1:15" x14ac:dyDescent="0.35">
      <c r="A231" s="2" t="s">
        <v>31</v>
      </c>
      <c r="C231" s="2" t="s">
        <v>853</v>
      </c>
      <c r="D231" s="2" t="s">
        <v>575</v>
      </c>
      <c r="E231" s="2" t="s">
        <v>576</v>
      </c>
      <c r="F231" s="2" t="s">
        <v>42</v>
      </c>
      <c r="G231" s="2" t="s">
        <v>62</v>
      </c>
      <c r="H231" s="2" t="s">
        <v>35</v>
      </c>
      <c r="I231" s="2" t="s">
        <v>62</v>
      </c>
      <c r="K231" s="2" t="s">
        <v>420</v>
      </c>
      <c r="L231" s="2" t="s">
        <v>384</v>
      </c>
      <c r="M231" s="2" t="s">
        <v>384</v>
      </c>
      <c r="N231" s="2" t="s">
        <v>384</v>
      </c>
      <c r="O231" s="2" t="s">
        <v>384</v>
      </c>
    </row>
    <row r="232" spans="1:15" x14ac:dyDescent="0.35">
      <c r="A232" s="2" t="s">
        <v>31</v>
      </c>
      <c r="C232" s="2" t="s">
        <v>854</v>
      </c>
      <c r="D232" s="2" t="s">
        <v>577</v>
      </c>
      <c r="E232" s="2" t="s">
        <v>578</v>
      </c>
      <c r="F232" s="2" t="s">
        <v>42</v>
      </c>
      <c r="G232" s="2" t="s">
        <v>62</v>
      </c>
      <c r="H232" s="2" t="s">
        <v>35</v>
      </c>
      <c r="I232" s="2" t="s">
        <v>62</v>
      </c>
      <c r="K232" s="2" t="s">
        <v>420</v>
      </c>
      <c r="L232" s="2" t="s">
        <v>384</v>
      </c>
      <c r="M232" s="2" t="s">
        <v>384</v>
      </c>
      <c r="N232" s="2" t="s">
        <v>384</v>
      </c>
      <c r="O232" s="2" t="s">
        <v>384</v>
      </c>
    </row>
    <row r="233" spans="1:15" x14ac:dyDescent="0.35">
      <c r="A233" s="2" t="s">
        <v>31</v>
      </c>
      <c r="C233" s="2" t="s">
        <v>855</v>
      </c>
      <c r="D233" s="2" t="s">
        <v>579</v>
      </c>
      <c r="E233" s="2" t="s">
        <v>580</v>
      </c>
      <c r="F233" s="2" t="s">
        <v>42</v>
      </c>
      <c r="G233" s="2" t="s">
        <v>62</v>
      </c>
      <c r="H233" s="2" t="s">
        <v>35</v>
      </c>
      <c r="I233" s="2" t="s">
        <v>62</v>
      </c>
      <c r="K233" s="2" t="s">
        <v>420</v>
      </c>
      <c r="L233" s="2" t="s">
        <v>384</v>
      </c>
      <c r="M233" s="2" t="s">
        <v>384</v>
      </c>
      <c r="N233" s="2" t="s">
        <v>384</v>
      </c>
      <c r="O233" s="2" t="s">
        <v>384</v>
      </c>
    </row>
    <row r="234" spans="1:15" x14ac:dyDescent="0.35">
      <c r="A234" s="2" t="s">
        <v>31</v>
      </c>
      <c r="C234" s="2" t="s">
        <v>856</v>
      </c>
      <c r="D234" s="2" t="s">
        <v>581</v>
      </c>
      <c r="E234" s="2" t="s">
        <v>582</v>
      </c>
      <c r="F234" s="2" t="s">
        <v>162</v>
      </c>
      <c r="G234" s="2" t="s">
        <v>62</v>
      </c>
      <c r="H234" s="2" t="s">
        <v>35</v>
      </c>
      <c r="I234" s="2" t="s">
        <v>62</v>
      </c>
      <c r="J234" s="2" t="s">
        <v>583</v>
      </c>
      <c r="K234" s="2" t="s">
        <v>420</v>
      </c>
      <c r="L234" s="2" t="s">
        <v>384</v>
      </c>
      <c r="M234" s="2" t="s">
        <v>384</v>
      </c>
      <c r="N234" s="2" t="s">
        <v>384</v>
      </c>
      <c r="O234" s="2" t="s">
        <v>384</v>
      </c>
    </row>
    <row r="235" spans="1:15" x14ac:dyDescent="0.35">
      <c r="A235" s="2" t="s">
        <v>31</v>
      </c>
      <c r="C235" s="2" t="s">
        <v>857</v>
      </c>
      <c r="D235" s="2" t="s">
        <v>584</v>
      </c>
      <c r="E235" s="2" t="s">
        <v>585</v>
      </c>
      <c r="F235" s="2" t="s">
        <v>162</v>
      </c>
      <c r="G235" s="2" t="s">
        <v>62</v>
      </c>
      <c r="H235" s="2" t="s">
        <v>35</v>
      </c>
      <c r="I235" s="2" t="s">
        <v>62</v>
      </c>
      <c r="J235" s="2" t="s">
        <v>586</v>
      </c>
      <c r="K235" s="2" t="s">
        <v>420</v>
      </c>
      <c r="L235" s="2" t="s">
        <v>1138</v>
      </c>
      <c r="M235" s="2" t="s">
        <v>1139</v>
      </c>
      <c r="N235" s="2" t="s">
        <v>1140</v>
      </c>
      <c r="O235" s="2" t="s">
        <v>1140</v>
      </c>
    </row>
    <row r="236" spans="1:15" x14ac:dyDescent="0.35">
      <c r="A236" s="2" t="s">
        <v>31</v>
      </c>
      <c r="C236" s="2" t="s">
        <v>382</v>
      </c>
      <c r="D236" s="2" t="s">
        <v>295</v>
      </c>
      <c r="E236" s="2" t="s">
        <v>295</v>
      </c>
      <c r="F236" s="2" t="s">
        <v>45</v>
      </c>
      <c r="G236" s="2" t="s">
        <v>62</v>
      </c>
      <c r="H236" s="2" t="s">
        <v>35</v>
      </c>
      <c r="I236" s="2" t="s">
        <v>62</v>
      </c>
      <c r="J236" s="2" t="s">
        <v>416</v>
      </c>
      <c r="K236" s="2" t="s">
        <v>36</v>
      </c>
      <c r="L236" s="2" t="s">
        <v>1141</v>
      </c>
      <c r="M236" s="2" t="s">
        <v>1142</v>
      </c>
      <c r="N236" s="2" t="s">
        <v>1143</v>
      </c>
      <c r="O236" s="2" t="s">
        <v>1143</v>
      </c>
    </row>
    <row r="237" spans="1:15" x14ac:dyDescent="0.35">
      <c r="A237" s="2" t="s">
        <v>31</v>
      </c>
      <c r="C237" s="2" t="s">
        <v>858</v>
      </c>
      <c r="D237" s="2" t="s">
        <v>587</v>
      </c>
      <c r="E237" s="2" t="s">
        <v>588</v>
      </c>
      <c r="F237" s="2" t="s">
        <v>34</v>
      </c>
      <c r="G237" s="2" t="s">
        <v>62</v>
      </c>
      <c r="H237" s="2" t="s">
        <v>35</v>
      </c>
      <c r="I237" s="2" t="s">
        <v>62</v>
      </c>
      <c r="K237" s="2" t="s">
        <v>420</v>
      </c>
      <c r="L237" s="2" t="s">
        <v>384</v>
      </c>
      <c r="M237" s="2" t="s">
        <v>384</v>
      </c>
      <c r="N237" s="2" t="s">
        <v>384</v>
      </c>
      <c r="O237" s="2" t="s">
        <v>384</v>
      </c>
    </row>
    <row r="238" spans="1:15" x14ac:dyDescent="0.35">
      <c r="A238" s="2" t="s">
        <v>31</v>
      </c>
      <c r="C238" s="2" t="s">
        <v>859</v>
      </c>
      <c r="D238" s="2" t="s">
        <v>589</v>
      </c>
      <c r="E238" s="2" t="s">
        <v>590</v>
      </c>
      <c r="F238" s="2" t="s">
        <v>34</v>
      </c>
      <c r="G238" s="2" t="s">
        <v>62</v>
      </c>
      <c r="H238" s="2" t="s">
        <v>35</v>
      </c>
      <c r="I238" s="2" t="s">
        <v>62</v>
      </c>
      <c r="K238" s="2" t="s">
        <v>420</v>
      </c>
      <c r="L238" s="2" t="s">
        <v>384</v>
      </c>
      <c r="M238" s="2" t="s">
        <v>384</v>
      </c>
      <c r="N238" s="2" t="s">
        <v>384</v>
      </c>
      <c r="O238" s="2" t="s">
        <v>384</v>
      </c>
    </row>
    <row r="239" spans="1:15" x14ac:dyDescent="0.35">
      <c r="A239" s="2" t="s">
        <v>31</v>
      </c>
      <c r="C239" s="2" t="s">
        <v>860</v>
      </c>
      <c r="D239" s="2" t="s">
        <v>591</v>
      </c>
      <c r="E239" s="2" t="s">
        <v>592</v>
      </c>
      <c r="F239" s="2" t="s">
        <v>42</v>
      </c>
      <c r="G239" s="2" t="s">
        <v>62</v>
      </c>
      <c r="H239" s="2" t="s">
        <v>35</v>
      </c>
      <c r="I239" s="2" t="s">
        <v>62</v>
      </c>
      <c r="K239" s="2" t="s">
        <v>420</v>
      </c>
      <c r="L239" s="2" t="s">
        <v>384</v>
      </c>
      <c r="M239" s="2" t="s">
        <v>1144</v>
      </c>
      <c r="N239" s="2" t="s">
        <v>384</v>
      </c>
      <c r="O239" s="2" t="s">
        <v>384</v>
      </c>
    </row>
    <row r="240" spans="1:15" x14ac:dyDescent="0.35">
      <c r="A240" s="2" t="s">
        <v>31</v>
      </c>
      <c r="C240" s="2" t="s">
        <v>861</v>
      </c>
      <c r="D240" s="2" t="s">
        <v>593</v>
      </c>
      <c r="E240" s="2" t="s">
        <v>594</v>
      </c>
      <c r="F240" s="2" t="s">
        <v>42</v>
      </c>
      <c r="G240" s="2" t="s">
        <v>62</v>
      </c>
      <c r="H240" s="2" t="s">
        <v>35</v>
      </c>
      <c r="I240" s="2" t="s">
        <v>62</v>
      </c>
      <c r="K240" s="2" t="s">
        <v>420</v>
      </c>
      <c r="L240" s="2" t="s">
        <v>1037</v>
      </c>
      <c r="M240" s="2" t="s">
        <v>1145</v>
      </c>
      <c r="N240" s="2" t="s">
        <v>1038</v>
      </c>
      <c r="O240" s="2" t="s">
        <v>1038</v>
      </c>
    </row>
    <row r="241" spans="1:15" x14ac:dyDescent="0.35">
      <c r="A241" s="2" t="s">
        <v>31</v>
      </c>
      <c r="C241" s="2" t="s">
        <v>862</v>
      </c>
      <c r="D241" s="2" t="s">
        <v>595</v>
      </c>
      <c r="E241" s="2" t="s">
        <v>596</v>
      </c>
      <c r="F241" s="2" t="s">
        <v>42</v>
      </c>
      <c r="G241" s="2" t="s">
        <v>62</v>
      </c>
      <c r="H241" s="2" t="s">
        <v>35</v>
      </c>
      <c r="I241" s="2" t="s">
        <v>62</v>
      </c>
      <c r="K241" s="2" t="s">
        <v>420</v>
      </c>
      <c r="L241" s="2" t="s">
        <v>384</v>
      </c>
      <c r="M241" s="2" t="s">
        <v>1146</v>
      </c>
      <c r="N241" s="2" t="s">
        <v>384</v>
      </c>
      <c r="O241" s="2" t="s">
        <v>384</v>
      </c>
    </row>
    <row r="242" spans="1:15" x14ac:dyDescent="0.35">
      <c r="A242" s="2" t="s">
        <v>31</v>
      </c>
      <c r="C242" s="2" t="s">
        <v>863</v>
      </c>
      <c r="D242" s="2" t="s">
        <v>597</v>
      </c>
      <c r="E242" s="2" t="s">
        <v>598</v>
      </c>
      <c r="F242" s="2" t="s">
        <v>42</v>
      </c>
      <c r="G242" s="2" t="s">
        <v>62</v>
      </c>
      <c r="H242" s="2" t="s">
        <v>35</v>
      </c>
      <c r="I242" s="2" t="s">
        <v>62</v>
      </c>
      <c r="K242" s="2" t="s">
        <v>420</v>
      </c>
      <c r="L242" s="2" t="s">
        <v>1147</v>
      </c>
      <c r="M242" s="2" t="s">
        <v>1148</v>
      </c>
      <c r="N242" s="2" t="s">
        <v>1149</v>
      </c>
      <c r="O242" s="2" t="s">
        <v>1149</v>
      </c>
    </row>
    <row r="243" spans="1:15" x14ac:dyDescent="0.35">
      <c r="A243" s="2" t="s">
        <v>31</v>
      </c>
      <c r="C243" s="2" t="s">
        <v>864</v>
      </c>
      <c r="D243" s="2" t="s">
        <v>599</v>
      </c>
      <c r="E243" s="2" t="s">
        <v>600</v>
      </c>
      <c r="F243" s="2" t="s">
        <v>162</v>
      </c>
      <c r="G243" s="2" t="s">
        <v>62</v>
      </c>
      <c r="H243" s="2" t="s">
        <v>35</v>
      </c>
      <c r="I243" s="2" t="s">
        <v>62</v>
      </c>
      <c r="J243" s="2" t="s">
        <v>601</v>
      </c>
      <c r="K243" s="2" t="s">
        <v>420</v>
      </c>
      <c r="L243" s="2" t="s">
        <v>1150</v>
      </c>
      <c r="M243" s="2" t="s">
        <v>1151</v>
      </c>
      <c r="N243" s="2" t="s">
        <v>1152</v>
      </c>
      <c r="O243" s="2" t="s">
        <v>1152</v>
      </c>
    </row>
    <row r="244" spans="1:15" x14ac:dyDescent="0.35">
      <c r="A244" s="2" t="s">
        <v>31</v>
      </c>
      <c r="C244" s="2" t="s">
        <v>865</v>
      </c>
      <c r="D244" s="2" t="s">
        <v>602</v>
      </c>
      <c r="E244" s="2" t="s">
        <v>603</v>
      </c>
      <c r="F244" s="2" t="s">
        <v>34</v>
      </c>
      <c r="G244" s="2" t="s">
        <v>62</v>
      </c>
      <c r="H244" s="2" t="s">
        <v>35</v>
      </c>
      <c r="I244" s="2" t="s">
        <v>62</v>
      </c>
      <c r="K244" s="2" t="s">
        <v>420</v>
      </c>
      <c r="L244" s="2" t="s">
        <v>384</v>
      </c>
      <c r="M244" s="2" t="s">
        <v>384</v>
      </c>
      <c r="N244" s="2" t="s">
        <v>384</v>
      </c>
      <c r="O244" s="2" t="s">
        <v>384</v>
      </c>
    </row>
    <row r="245" spans="1:15" x14ac:dyDescent="0.35">
      <c r="A245" s="2" t="s">
        <v>31</v>
      </c>
      <c r="C245" s="2" t="s">
        <v>866</v>
      </c>
      <c r="D245" s="2" t="s">
        <v>604</v>
      </c>
      <c r="E245" s="2" t="s">
        <v>605</v>
      </c>
      <c r="F245" s="2" t="s">
        <v>42</v>
      </c>
      <c r="G245" s="2" t="s">
        <v>62</v>
      </c>
      <c r="H245" s="2" t="s">
        <v>35</v>
      </c>
      <c r="I245" s="2" t="s">
        <v>62</v>
      </c>
      <c r="K245" s="2" t="s">
        <v>420</v>
      </c>
      <c r="L245" s="2" t="s">
        <v>1153</v>
      </c>
      <c r="M245" s="2" t="s">
        <v>1154</v>
      </c>
      <c r="N245" s="2" t="s">
        <v>1155</v>
      </c>
      <c r="O245" s="2" t="s">
        <v>1155</v>
      </c>
    </row>
    <row r="246" spans="1:15" x14ac:dyDescent="0.35">
      <c r="A246" s="2" t="s">
        <v>31</v>
      </c>
      <c r="C246" s="2" t="s">
        <v>867</v>
      </c>
      <c r="D246" s="2" t="s">
        <v>606</v>
      </c>
      <c r="E246" s="2" t="s">
        <v>607</v>
      </c>
      <c r="F246" s="2" t="s">
        <v>42</v>
      </c>
      <c r="G246" s="2" t="s">
        <v>62</v>
      </c>
      <c r="H246" s="2" t="s">
        <v>35</v>
      </c>
      <c r="I246" s="2" t="s">
        <v>62</v>
      </c>
      <c r="K246" s="2" t="s">
        <v>420</v>
      </c>
      <c r="L246" s="2" t="s">
        <v>384</v>
      </c>
      <c r="M246" s="2" t="s">
        <v>1156</v>
      </c>
      <c r="N246" s="2" t="s">
        <v>384</v>
      </c>
      <c r="O246" s="2" t="s">
        <v>384</v>
      </c>
    </row>
    <row r="247" spans="1:15" x14ac:dyDescent="0.35">
      <c r="A247" s="2" t="s">
        <v>31</v>
      </c>
      <c r="C247" s="2" t="s">
        <v>868</v>
      </c>
      <c r="D247" s="2" t="s">
        <v>608</v>
      </c>
      <c r="E247" s="2" t="s">
        <v>609</v>
      </c>
      <c r="F247" s="2" t="s">
        <v>42</v>
      </c>
      <c r="G247" s="2" t="s">
        <v>62</v>
      </c>
      <c r="H247" s="2" t="s">
        <v>35</v>
      </c>
      <c r="I247" s="2" t="s">
        <v>62</v>
      </c>
      <c r="K247" s="2" t="s">
        <v>420</v>
      </c>
      <c r="L247" s="2" t="s">
        <v>384</v>
      </c>
      <c r="M247" s="2" t="s">
        <v>1157</v>
      </c>
      <c r="N247" s="2" t="s">
        <v>384</v>
      </c>
      <c r="O247" s="2" t="s">
        <v>384</v>
      </c>
    </row>
    <row r="248" spans="1:15" x14ac:dyDescent="0.35">
      <c r="A248" s="2" t="s">
        <v>31</v>
      </c>
      <c r="C248" s="2" t="s">
        <v>869</v>
      </c>
      <c r="D248" s="2" t="s">
        <v>610</v>
      </c>
      <c r="E248" s="2" t="s">
        <v>611</v>
      </c>
      <c r="F248" s="2" t="s">
        <v>42</v>
      </c>
      <c r="G248" s="2" t="s">
        <v>62</v>
      </c>
      <c r="H248" s="2" t="s">
        <v>35</v>
      </c>
      <c r="I248" s="2" t="s">
        <v>62</v>
      </c>
      <c r="K248" s="2" t="s">
        <v>420</v>
      </c>
      <c r="L248" s="2" t="s">
        <v>384</v>
      </c>
      <c r="M248" s="2" t="s">
        <v>1158</v>
      </c>
      <c r="N248" s="2" t="s">
        <v>384</v>
      </c>
      <c r="O248" s="2" t="s">
        <v>384</v>
      </c>
    </row>
    <row r="249" spans="1:15" x14ac:dyDescent="0.35">
      <c r="A249" s="2" t="s">
        <v>31</v>
      </c>
      <c r="C249" s="2" t="s">
        <v>870</v>
      </c>
      <c r="D249" s="2" t="s">
        <v>612</v>
      </c>
      <c r="E249" s="2" t="s">
        <v>613</v>
      </c>
      <c r="F249" s="2" t="s">
        <v>42</v>
      </c>
      <c r="G249" s="2" t="s">
        <v>62</v>
      </c>
      <c r="H249" s="2" t="s">
        <v>35</v>
      </c>
      <c r="I249" s="2" t="s">
        <v>62</v>
      </c>
      <c r="K249" s="2" t="s">
        <v>420</v>
      </c>
      <c r="L249" s="2" t="s">
        <v>384</v>
      </c>
      <c r="M249" s="2" t="s">
        <v>1159</v>
      </c>
      <c r="N249" s="2" t="s">
        <v>384</v>
      </c>
      <c r="O249" s="2" t="s">
        <v>384</v>
      </c>
    </row>
    <row r="250" spans="1:15" x14ac:dyDescent="0.35">
      <c r="A250" s="2" t="s">
        <v>31</v>
      </c>
      <c r="C250" s="2" t="s">
        <v>871</v>
      </c>
      <c r="D250" s="2" t="s">
        <v>614</v>
      </c>
      <c r="E250" s="2" t="s">
        <v>615</v>
      </c>
      <c r="F250" s="2" t="s">
        <v>42</v>
      </c>
      <c r="G250" s="2" t="s">
        <v>62</v>
      </c>
      <c r="H250" s="2" t="s">
        <v>35</v>
      </c>
      <c r="I250" s="2" t="s">
        <v>62</v>
      </c>
      <c r="K250" s="2" t="s">
        <v>420</v>
      </c>
      <c r="L250" s="2" t="s">
        <v>384</v>
      </c>
      <c r="M250" s="2" t="s">
        <v>384</v>
      </c>
      <c r="N250" s="2" t="s">
        <v>384</v>
      </c>
      <c r="O250" s="2" t="s">
        <v>384</v>
      </c>
    </row>
    <row r="251" spans="1:15" x14ac:dyDescent="0.35">
      <c r="A251" s="2" t="s">
        <v>31</v>
      </c>
      <c r="C251" s="2" t="s">
        <v>872</v>
      </c>
      <c r="D251" s="2" t="s">
        <v>616</v>
      </c>
      <c r="E251" s="2" t="s">
        <v>617</v>
      </c>
      <c r="F251" s="2" t="s">
        <v>42</v>
      </c>
      <c r="G251" s="2" t="s">
        <v>62</v>
      </c>
      <c r="H251" s="2" t="s">
        <v>35</v>
      </c>
      <c r="I251" s="2" t="s">
        <v>62</v>
      </c>
      <c r="K251" s="2" t="s">
        <v>420</v>
      </c>
      <c r="L251" s="2" t="s">
        <v>384</v>
      </c>
      <c r="M251" s="2" t="s">
        <v>384</v>
      </c>
      <c r="N251" s="2" t="s">
        <v>384</v>
      </c>
      <c r="O251" s="2" t="s">
        <v>384</v>
      </c>
    </row>
    <row r="252" spans="1:15" x14ac:dyDescent="0.35">
      <c r="A252" s="2" t="s">
        <v>31</v>
      </c>
      <c r="C252" s="2" t="s">
        <v>873</v>
      </c>
      <c r="D252" s="2" t="s">
        <v>618</v>
      </c>
      <c r="E252" s="2" t="s">
        <v>619</v>
      </c>
      <c r="F252" s="2" t="s">
        <v>42</v>
      </c>
      <c r="G252" s="2" t="s">
        <v>62</v>
      </c>
      <c r="H252" s="2" t="s">
        <v>35</v>
      </c>
      <c r="I252" s="2" t="s">
        <v>62</v>
      </c>
      <c r="K252" s="2" t="s">
        <v>420</v>
      </c>
      <c r="L252" s="2" t="s">
        <v>384</v>
      </c>
      <c r="M252" s="2" t="s">
        <v>384</v>
      </c>
      <c r="N252" s="2" t="s">
        <v>384</v>
      </c>
      <c r="O252" s="2" t="s">
        <v>384</v>
      </c>
    </row>
    <row r="253" spans="1:15" x14ac:dyDescent="0.35">
      <c r="A253" s="2" t="s">
        <v>31</v>
      </c>
      <c r="C253" s="2" t="s">
        <v>874</v>
      </c>
      <c r="D253" s="2" t="s">
        <v>620</v>
      </c>
      <c r="E253" s="2" t="s">
        <v>621</v>
      </c>
      <c r="F253" s="2" t="s">
        <v>42</v>
      </c>
      <c r="G253" s="2" t="s">
        <v>62</v>
      </c>
      <c r="H253" s="2" t="s">
        <v>35</v>
      </c>
      <c r="I253" s="2" t="s">
        <v>62</v>
      </c>
      <c r="K253" s="2" t="s">
        <v>420</v>
      </c>
      <c r="L253" s="2" t="s">
        <v>384</v>
      </c>
      <c r="M253" s="2" t="s">
        <v>384</v>
      </c>
      <c r="N253" s="2" t="s">
        <v>384</v>
      </c>
      <c r="O253" s="2" t="s">
        <v>384</v>
      </c>
    </row>
    <row r="254" spans="1:15" x14ac:dyDescent="0.35">
      <c r="A254" s="2" t="s">
        <v>31</v>
      </c>
      <c r="C254" s="2" t="s">
        <v>875</v>
      </c>
      <c r="D254" s="2" t="s">
        <v>622</v>
      </c>
      <c r="E254" s="2" t="s">
        <v>623</v>
      </c>
      <c r="F254" s="2" t="s">
        <v>42</v>
      </c>
      <c r="G254" s="2" t="s">
        <v>62</v>
      </c>
      <c r="H254" s="2" t="s">
        <v>35</v>
      </c>
      <c r="I254" s="2" t="s">
        <v>62</v>
      </c>
      <c r="K254" s="2" t="s">
        <v>420</v>
      </c>
      <c r="L254" s="2" t="s">
        <v>384</v>
      </c>
      <c r="M254" s="2" t="s">
        <v>384</v>
      </c>
      <c r="N254" s="2" t="s">
        <v>384</v>
      </c>
      <c r="O254" s="2" t="s">
        <v>384</v>
      </c>
    </row>
    <row r="255" spans="1:15" x14ac:dyDescent="0.35">
      <c r="A255" s="2" t="s">
        <v>31</v>
      </c>
      <c r="C255" s="2" t="s">
        <v>876</v>
      </c>
      <c r="D255" s="2" t="s">
        <v>624</v>
      </c>
      <c r="E255" s="2" t="s">
        <v>625</v>
      </c>
      <c r="F255" s="2" t="s">
        <v>162</v>
      </c>
      <c r="G255" s="2" t="s">
        <v>62</v>
      </c>
      <c r="H255" s="2" t="s">
        <v>35</v>
      </c>
      <c r="I255" s="2" t="s">
        <v>62</v>
      </c>
      <c r="J255" s="2" t="s">
        <v>626</v>
      </c>
      <c r="K255" s="2" t="s">
        <v>420</v>
      </c>
      <c r="L255" s="2" t="s">
        <v>1153</v>
      </c>
      <c r="M255" s="2" t="s">
        <v>1160</v>
      </c>
      <c r="N255" s="2" t="s">
        <v>1155</v>
      </c>
      <c r="O255" s="2" t="s">
        <v>1155</v>
      </c>
    </row>
    <row r="256" spans="1:15" x14ac:dyDescent="0.35">
      <c r="A256" s="2" t="s">
        <v>31</v>
      </c>
      <c r="C256" s="2" t="s">
        <v>877</v>
      </c>
      <c r="D256" s="2" t="s">
        <v>627</v>
      </c>
      <c r="E256" s="2" t="s">
        <v>628</v>
      </c>
      <c r="F256" s="2" t="s">
        <v>34</v>
      </c>
      <c r="G256" s="2" t="s">
        <v>62</v>
      </c>
      <c r="H256" s="2" t="s">
        <v>35</v>
      </c>
      <c r="I256" s="2" t="s">
        <v>62</v>
      </c>
      <c r="K256" s="2" t="s">
        <v>420</v>
      </c>
      <c r="L256" s="2" t="s">
        <v>384</v>
      </c>
      <c r="M256" s="2" t="s">
        <v>384</v>
      </c>
      <c r="N256" s="2" t="s">
        <v>384</v>
      </c>
      <c r="O256" s="2" t="s">
        <v>384</v>
      </c>
    </row>
    <row r="257" spans="1:15" x14ac:dyDescent="0.35">
      <c r="A257" s="2" t="s">
        <v>31</v>
      </c>
      <c r="C257" s="2" t="s">
        <v>878</v>
      </c>
      <c r="D257" s="2" t="s">
        <v>629</v>
      </c>
      <c r="E257" s="2" t="s">
        <v>630</v>
      </c>
      <c r="F257" s="2" t="s">
        <v>42</v>
      </c>
      <c r="G257" s="2" t="s">
        <v>62</v>
      </c>
      <c r="H257" s="2" t="s">
        <v>35</v>
      </c>
      <c r="I257" s="2" t="s">
        <v>62</v>
      </c>
      <c r="K257" s="2" t="s">
        <v>420</v>
      </c>
      <c r="L257" s="2" t="s">
        <v>1039</v>
      </c>
      <c r="M257" s="2" t="s">
        <v>1161</v>
      </c>
      <c r="N257" s="2" t="s">
        <v>1040</v>
      </c>
      <c r="O257" s="2" t="s">
        <v>1040</v>
      </c>
    </row>
    <row r="258" spans="1:15" x14ac:dyDescent="0.35">
      <c r="A258" s="2" t="s">
        <v>31</v>
      </c>
      <c r="C258" s="2" t="s">
        <v>879</v>
      </c>
      <c r="D258" s="2" t="s">
        <v>631</v>
      </c>
      <c r="E258" s="2" t="s">
        <v>632</v>
      </c>
      <c r="F258" s="2" t="s">
        <v>42</v>
      </c>
      <c r="G258" s="2" t="s">
        <v>62</v>
      </c>
      <c r="H258" s="2" t="s">
        <v>35</v>
      </c>
      <c r="I258" s="2" t="s">
        <v>62</v>
      </c>
      <c r="K258" s="2" t="s">
        <v>420</v>
      </c>
      <c r="L258" s="2" t="s">
        <v>384</v>
      </c>
      <c r="M258" s="2" t="s">
        <v>1162</v>
      </c>
      <c r="N258" s="2" t="s">
        <v>384</v>
      </c>
      <c r="O258" s="2" t="s">
        <v>384</v>
      </c>
    </row>
    <row r="259" spans="1:15" x14ac:dyDescent="0.35">
      <c r="A259" s="2" t="s">
        <v>31</v>
      </c>
      <c r="C259" s="2" t="s">
        <v>880</v>
      </c>
      <c r="D259" s="2" t="s">
        <v>633</v>
      </c>
      <c r="E259" s="2" t="s">
        <v>634</v>
      </c>
      <c r="F259" s="2" t="s">
        <v>42</v>
      </c>
      <c r="G259" s="2" t="s">
        <v>62</v>
      </c>
      <c r="H259" s="2" t="s">
        <v>35</v>
      </c>
      <c r="I259" s="2" t="s">
        <v>62</v>
      </c>
      <c r="K259" s="2" t="s">
        <v>420</v>
      </c>
      <c r="L259" s="2" t="s">
        <v>1041</v>
      </c>
      <c r="M259" s="2" t="s">
        <v>1163</v>
      </c>
      <c r="N259" s="2" t="s">
        <v>955</v>
      </c>
      <c r="O259" s="2" t="s">
        <v>955</v>
      </c>
    </row>
    <row r="260" spans="1:15" x14ac:dyDescent="0.35">
      <c r="A260" s="2" t="s">
        <v>31</v>
      </c>
      <c r="C260" s="2" t="s">
        <v>159</v>
      </c>
      <c r="D260" s="2" t="s">
        <v>128</v>
      </c>
      <c r="E260" s="2" t="s">
        <v>129</v>
      </c>
      <c r="F260" s="2" t="s">
        <v>42</v>
      </c>
      <c r="G260" s="2" t="s">
        <v>62</v>
      </c>
      <c r="H260" s="2" t="s">
        <v>35</v>
      </c>
      <c r="I260" s="2" t="s">
        <v>62</v>
      </c>
      <c r="K260" s="2" t="s">
        <v>36</v>
      </c>
      <c r="L260" s="2" t="s">
        <v>384</v>
      </c>
      <c r="M260" s="2" t="s">
        <v>384</v>
      </c>
      <c r="N260" s="2" t="s">
        <v>384</v>
      </c>
      <c r="O260" s="2" t="s">
        <v>384</v>
      </c>
    </row>
    <row r="261" spans="1:15" x14ac:dyDescent="0.35">
      <c r="A261" s="2" t="s">
        <v>31</v>
      </c>
      <c r="C261" s="2" t="s">
        <v>881</v>
      </c>
      <c r="D261" s="2" t="s">
        <v>635</v>
      </c>
      <c r="E261" s="2" t="s">
        <v>636</v>
      </c>
      <c r="F261" s="2" t="s">
        <v>42</v>
      </c>
      <c r="G261" s="2" t="s">
        <v>62</v>
      </c>
      <c r="H261" s="2" t="s">
        <v>35</v>
      </c>
      <c r="I261" s="2" t="s">
        <v>62</v>
      </c>
      <c r="K261" s="2" t="s">
        <v>420</v>
      </c>
      <c r="L261" s="2" t="s">
        <v>1042</v>
      </c>
      <c r="M261" s="2" t="s">
        <v>1164</v>
      </c>
      <c r="N261" s="2" t="s">
        <v>384</v>
      </c>
      <c r="O261" s="2" t="s">
        <v>384</v>
      </c>
    </row>
    <row r="262" spans="1:15" x14ac:dyDescent="0.35">
      <c r="A262" s="2" t="s">
        <v>31</v>
      </c>
      <c r="C262" s="2" t="s">
        <v>882</v>
      </c>
      <c r="D262" s="2" t="s">
        <v>637</v>
      </c>
      <c r="E262" s="2" t="s">
        <v>638</v>
      </c>
      <c r="F262" s="2" t="s">
        <v>162</v>
      </c>
      <c r="G262" s="2" t="s">
        <v>62</v>
      </c>
      <c r="H262" s="2" t="s">
        <v>35</v>
      </c>
      <c r="I262" s="2" t="s">
        <v>62</v>
      </c>
      <c r="J262" s="2" t="s">
        <v>639</v>
      </c>
      <c r="K262" s="2" t="s">
        <v>420</v>
      </c>
      <c r="L262" s="2" t="s">
        <v>1043</v>
      </c>
      <c r="M262" s="2" t="s">
        <v>1165</v>
      </c>
      <c r="N262" s="2" t="s">
        <v>1044</v>
      </c>
      <c r="O262" s="2" t="s">
        <v>1044</v>
      </c>
    </row>
    <row r="263" spans="1:15" x14ac:dyDescent="0.35">
      <c r="A263" s="2" t="s">
        <v>31</v>
      </c>
      <c r="C263" s="2" t="s">
        <v>883</v>
      </c>
      <c r="D263" s="2" t="s">
        <v>640</v>
      </c>
      <c r="E263" s="2" t="s">
        <v>641</v>
      </c>
      <c r="F263" s="2" t="s">
        <v>34</v>
      </c>
      <c r="G263" s="2" t="s">
        <v>62</v>
      </c>
      <c r="H263" s="2" t="s">
        <v>35</v>
      </c>
      <c r="I263" s="2" t="s">
        <v>62</v>
      </c>
      <c r="K263" s="2" t="s">
        <v>420</v>
      </c>
      <c r="L263" s="2" t="s">
        <v>384</v>
      </c>
      <c r="M263" s="2" t="s">
        <v>384</v>
      </c>
      <c r="N263" s="2" t="s">
        <v>384</v>
      </c>
      <c r="O263" s="2" t="s">
        <v>384</v>
      </c>
    </row>
    <row r="264" spans="1:15" x14ac:dyDescent="0.35">
      <c r="A264" s="2" t="s">
        <v>31</v>
      </c>
      <c r="C264" s="2" t="s">
        <v>884</v>
      </c>
      <c r="D264" s="2" t="s">
        <v>642</v>
      </c>
      <c r="E264" s="2" t="s">
        <v>643</v>
      </c>
      <c r="F264" s="2" t="s">
        <v>42</v>
      </c>
      <c r="G264" s="2" t="s">
        <v>62</v>
      </c>
      <c r="H264" s="2" t="s">
        <v>35</v>
      </c>
      <c r="I264" s="2" t="s">
        <v>62</v>
      </c>
      <c r="K264" s="2" t="s">
        <v>420</v>
      </c>
      <c r="L264" s="2" t="s">
        <v>384</v>
      </c>
      <c r="M264" s="2" t="s">
        <v>1166</v>
      </c>
      <c r="N264" s="2" t="s">
        <v>384</v>
      </c>
      <c r="O264" s="2" t="s">
        <v>384</v>
      </c>
    </row>
    <row r="265" spans="1:15" x14ac:dyDescent="0.35">
      <c r="A265" s="2" t="s">
        <v>31</v>
      </c>
      <c r="C265" s="2" t="s">
        <v>885</v>
      </c>
      <c r="D265" s="2" t="s">
        <v>644</v>
      </c>
      <c r="E265" s="2" t="s">
        <v>645</v>
      </c>
      <c r="F265" s="2" t="s">
        <v>42</v>
      </c>
      <c r="G265" s="2" t="s">
        <v>62</v>
      </c>
      <c r="H265" s="2" t="s">
        <v>35</v>
      </c>
      <c r="I265" s="2" t="s">
        <v>62</v>
      </c>
      <c r="K265" s="2" t="s">
        <v>420</v>
      </c>
      <c r="L265" s="2" t="s">
        <v>1167</v>
      </c>
      <c r="M265" s="2" t="s">
        <v>1168</v>
      </c>
      <c r="N265" s="2" t="s">
        <v>1169</v>
      </c>
      <c r="O265" s="2" t="s">
        <v>1169</v>
      </c>
    </row>
    <row r="266" spans="1:15" x14ac:dyDescent="0.35">
      <c r="A266" s="2" t="s">
        <v>31</v>
      </c>
      <c r="C266" s="2" t="s">
        <v>886</v>
      </c>
      <c r="D266" s="2" t="s">
        <v>646</v>
      </c>
      <c r="E266" s="2" t="s">
        <v>647</v>
      </c>
      <c r="F266" s="2" t="s">
        <v>42</v>
      </c>
      <c r="G266" s="2" t="s">
        <v>62</v>
      </c>
      <c r="H266" s="2" t="s">
        <v>35</v>
      </c>
      <c r="I266" s="2" t="s">
        <v>62</v>
      </c>
      <c r="K266" s="2" t="s">
        <v>420</v>
      </c>
      <c r="L266" s="2" t="s">
        <v>384</v>
      </c>
      <c r="M266" s="2" t="s">
        <v>1170</v>
      </c>
      <c r="N266" s="2" t="s">
        <v>384</v>
      </c>
      <c r="O266" s="2" t="s">
        <v>384</v>
      </c>
    </row>
    <row r="267" spans="1:15" x14ac:dyDescent="0.35">
      <c r="A267" s="2" t="s">
        <v>31</v>
      </c>
      <c r="C267" s="2" t="s">
        <v>887</v>
      </c>
      <c r="D267" s="2" t="s">
        <v>648</v>
      </c>
      <c r="E267" s="2" t="s">
        <v>649</v>
      </c>
      <c r="F267" s="2" t="s">
        <v>162</v>
      </c>
      <c r="G267" s="2" t="s">
        <v>62</v>
      </c>
      <c r="H267" s="2" t="s">
        <v>35</v>
      </c>
      <c r="I267" s="2" t="s">
        <v>62</v>
      </c>
      <c r="J267" s="2" t="s">
        <v>650</v>
      </c>
      <c r="K267" s="2" t="s">
        <v>420</v>
      </c>
      <c r="L267" s="2" t="s">
        <v>1167</v>
      </c>
      <c r="M267" s="2" t="s">
        <v>1171</v>
      </c>
      <c r="N267" s="2" t="s">
        <v>1169</v>
      </c>
      <c r="O267" s="2" t="s">
        <v>1169</v>
      </c>
    </row>
    <row r="268" spans="1:15" x14ac:dyDescent="0.35">
      <c r="A268" s="2" t="s">
        <v>31</v>
      </c>
      <c r="C268" s="2" t="s">
        <v>888</v>
      </c>
      <c r="D268" s="2" t="s">
        <v>651</v>
      </c>
      <c r="E268" s="2" t="s">
        <v>652</v>
      </c>
      <c r="F268" s="2" t="s">
        <v>34</v>
      </c>
      <c r="G268" s="2" t="s">
        <v>62</v>
      </c>
      <c r="H268" s="2" t="s">
        <v>35</v>
      </c>
      <c r="I268" s="2" t="s">
        <v>62</v>
      </c>
      <c r="K268" s="2" t="s">
        <v>420</v>
      </c>
      <c r="L268" s="2" t="s">
        <v>384</v>
      </c>
      <c r="M268" s="2" t="s">
        <v>384</v>
      </c>
      <c r="N268" s="2" t="s">
        <v>384</v>
      </c>
      <c r="O268" s="2" t="s">
        <v>384</v>
      </c>
    </row>
    <row r="269" spans="1:15" x14ac:dyDescent="0.35">
      <c r="A269" s="2" t="s">
        <v>31</v>
      </c>
      <c r="C269" s="2" t="s">
        <v>889</v>
      </c>
      <c r="D269" s="2" t="s">
        <v>653</v>
      </c>
      <c r="E269" s="2" t="s">
        <v>654</v>
      </c>
      <c r="F269" s="2" t="s">
        <v>42</v>
      </c>
      <c r="G269" s="2" t="s">
        <v>62</v>
      </c>
      <c r="H269" s="2" t="s">
        <v>35</v>
      </c>
      <c r="I269" s="2" t="s">
        <v>62</v>
      </c>
      <c r="K269" s="2" t="s">
        <v>420</v>
      </c>
      <c r="L269" s="2" t="s">
        <v>1037</v>
      </c>
      <c r="M269" s="2" t="s">
        <v>1172</v>
      </c>
      <c r="N269" s="2" t="s">
        <v>1046</v>
      </c>
      <c r="O269" s="2" t="s">
        <v>1046</v>
      </c>
    </row>
    <row r="270" spans="1:15" x14ac:dyDescent="0.35">
      <c r="A270" s="2" t="s">
        <v>31</v>
      </c>
      <c r="C270" s="2" t="s">
        <v>890</v>
      </c>
      <c r="D270" s="2" t="s">
        <v>655</v>
      </c>
      <c r="E270" s="2" t="s">
        <v>656</v>
      </c>
      <c r="F270" s="2" t="s">
        <v>42</v>
      </c>
      <c r="G270" s="2" t="s">
        <v>62</v>
      </c>
      <c r="H270" s="2" t="s">
        <v>35</v>
      </c>
      <c r="I270" s="2" t="s">
        <v>62</v>
      </c>
      <c r="K270" s="2" t="s">
        <v>420</v>
      </c>
      <c r="L270" s="2" t="s">
        <v>1173</v>
      </c>
      <c r="M270" s="2" t="s">
        <v>1174</v>
      </c>
      <c r="N270" s="2" t="s">
        <v>1175</v>
      </c>
      <c r="O270" s="2" t="s">
        <v>1175</v>
      </c>
    </row>
    <row r="271" spans="1:15" x14ac:dyDescent="0.35">
      <c r="A271" s="2" t="s">
        <v>31</v>
      </c>
      <c r="C271" s="2" t="s">
        <v>891</v>
      </c>
      <c r="D271" s="2" t="s">
        <v>633</v>
      </c>
      <c r="E271" s="2" t="s">
        <v>634</v>
      </c>
      <c r="F271" s="2" t="s">
        <v>42</v>
      </c>
      <c r="G271" s="2" t="s">
        <v>62</v>
      </c>
      <c r="H271" s="2" t="s">
        <v>35</v>
      </c>
      <c r="I271" s="2" t="s">
        <v>62</v>
      </c>
      <c r="K271" s="2" t="s">
        <v>420</v>
      </c>
      <c r="L271" s="2" t="s">
        <v>1037</v>
      </c>
      <c r="M271" s="2" t="s">
        <v>1176</v>
      </c>
      <c r="N271" s="2" t="s">
        <v>1038</v>
      </c>
      <c r="O271" s="2" t="s">
        <v>1038</v>
      </c>
    </row>
    <row r="272" spans="1:15" x14ac:dyDescent="0.35">
      <c r="A272" s="2" t="s">
        <v>31</v>
      </c>
      <c r="C272" s="2" t="s">
        <v>892</v>
      </c>
      <c r="D272" s="2" t="s">
        <v>657</v>
      </c>
      <c r="E272" s="2" t="s">
        <v>658</v>
      </c>
      <c r="F272" s="2" t="s">
        <v>162</v>
      </c>
      <c r="G272" s="2" t="s">
        <v>62</v>
      </c>
      <c r="H272" s="2" t="s">
        <v>35</v>
      </c>
      <c r="I272" s="2" t="s">
        <v>62</v>
      </c>
      <c r="J272" s="2" t="s">
        <v>659</v>
      </c>
      <c r="K272" s="2" t="s">
        <v>420</v>
      </c>
      <c r="L272" s="2" t="s">
        <v>1177</v>
      </c>
      <c r="M272" s="2" t="s">
        <v>1178</v>
      </c>
      <c r="N272" s="2" t="s">
        <v>1179</v>
      </c>
      <c r="O272" s="2" t="s">
        <v>1179</v>
      </c>
    </row>
    <row r="273" spans="1:15" x14ac:dyDescent="0.35">
      <c r="A273" s="2" t="s">
        <v>31</v>
      </c>
      <c r="C273" s="2" t="s">
        <v>893</v>
      </c>
      <c r="D273" s="2" t="s">
        <v>660</v>
      </c>
      <c r="E273" s="2" t="s">
        <v>661</v>
      </c>
      <c r="F273" s="2" t="s">
        <v>34</v>
      </c>
      <c r="G273" s="2" t="s">
        <v>62</v>
      </c>
      <c r="H273" s="2" t="s">
        <v>35</v>
      </c>
      <c r="I273" s="2" t="s">
        <v>62</v>
      </c>
      <c r="K273" s="2" t="s">
        <v>420</v>
      </c>
      <c r="L273" s="2" t="s">
        <v>384</v>
      </c>
      <c r="M273" s="2" t="s">
        <v>384</v>
      </c>
      <c r="N273" s="2" t="s">
        <v>384</v>
      </c>
      <c r="O273" s="2" t="s">
        <v>384</v>
      </c>
    </row>
    <row r="274" spans="1:15" x14ac:dyDescent="0.35">
      <c r="A274" s="2" t="s">
        <v>31</v>
      </c>
      <c r="C274" s="2" t="s">
        <v>894</v>
      </c>
      <c r="D274" s="2" t="s">
        <v>662</v>
      </c>
      <c r="E274" s="2" t="s">
        <v>663</v>
      </c>
      <c r="F274" s="2" t="s">
        <v>42</v>
      </c>
      <c r="G274" s="2" t="s">
        <v>62</v>
      </c>
      <c r="H274" s="2" t="s">
        <v>35</v>
      </c>
      <c r="I274" s="2" t="s">
        <v>62</v>
      </c>
      <c r="K274" s="2" t="s">
        <v>420</v>
      </c>
      <c r="L274" s="2" t="s">
        <v>1180</v>
      </c>
      <c r="M274" s="2" t="s">
        <v>1181</v>
      </c>
      <c r="N274" s="2" t="s">
        <v>1182</v>
      </c>
      <c r="O274" s="2" t="s">
        <v>1182</v>
      </c>
    </row>
    <row r="275" spans="1:15" x14ac:dyDescent="0.35">
      <c r="A275" s="2" t="s">
        <v>31</v>
      </c>
      <c r="C275" s="2" t="s">
        <v>895</v>
      </c>
      <c r="D275" s="2" t="s">
        <v>664</v>
      </c>
      <c r="E275" s="2" t="s">
        <v>665</v>
      </c>
      <c r="F275" s="2" t="s">
        <v>42</v>
      </c>
      <c r="G275" s="2" t="s">
        <v>62</v>
      </c>
      <c r="H275" s="2" t="s">
        <v>35</v>
      </c>
      <c r="I275" s="2" t="s">
        <v>62</v>
      </c>
      <c r="K275" s="2" t="s">
        <v>420</v>
      </c>
      <c r="L275" s="2" t="s">
        <v>384</v>
      </c>
      <c r="M275" s="2" t="s">
        <v>1183</v>
      </c>
      <c r="N275" s="2" t="s">
        <v>384</v>
      </c>
      <c r="O275" s="2" t="s">
        <v>384</v>
      </c>
    </row>
    <row r="276" spans="1:15" x14ac:dyDescent="0.35">
      <c r="A276" s="2" t="s">
        <v>31</v>
      </c>
      <c r="C276" s="2" t="s">
        <v>896</v>
      </c>
      <c r="D276" s="2" t="s">
        <v>666</v>
      </c>
      <c r="E276" s="2" t="s">
        <v>667</v>
      </c>
      <c r="F276" s="2" t="s">
        <v>42</v>
      </c>
      <c r="G276" s="2" t="s">
        <v>62</v>
      </c>
      <c r="H276" s="2" t="s">
        <v>35</v>
      </c>
      <c r="I276" s="2" t="s">
        <v>62</v>
      </c>
      <c r="K276" s="2" t="s">
        <v>420</v>
      </c>
      <c r="L276" s="2" t="s">
        <v>1045</v>
      </c>
      <c r="M276" s="2" t="s">
        <v>1184</v>
      </c>
      <c r="N276" s="2" t="s">
        <v>1046</v>
      </c>
      <c r="O276" s="2" t="s">
        <v>1046</v>
      </c>
    </row>
    <row r="277" spans="1:15" x14ac:dyDescent="0.35">
      <c r="A277" s="2" t="s">
        <v>31</v>
      </c>
      <c r="C277" s="2" t="s">
        <v>897</v>
      </c>
      <c r="D277" s="2" t="s">
        <v>668</v>
      </c>
      <c r="E277" s="2" t="s">
        <v>669</v>
      </c>
      <c r="F277" s="2" t="s">
        <v>162</v>
      </c>
      <c r="G277" s="2" t="s">
        <v>62</v>
      </c>
      <c r="H277" s="2" t="s">
        <v>35</v>
      </c>
      <c r="I277" s="2" t="s">
        <v>62</v>
      </c>
      <c r="J277" s="2" t="s">
        <v>670</v>
      </c>
      <c r="K277" s="2" t="s">
        <v>420</v>
      </c>
      <c r="L277" s="2" t="s">
        <v>1185</v>
      </c>
      <c r="M277" s="2" t="s">
        <v>1186</v>
      </c>
      <c r="N277" s="2" t="s">
        <v>1187</v>
      </c>
      <c r="O277" s="2" t="s">
        <v>1187</v>
      </c>
    </row>
    <row r="278" spans="1:15" x14ac:dyDescent="0.35">
      <c r="A278" s="2" t="s">
        <v>31</v>
      </c>
      <c r="C278" s="2" t="s">
        <v>898</v>
      </c>
      <c r="D278" s="2" t="s">
        <v>671</v>
      </c>
      <c r="E278" s="2" t="s">
        <v>672</v>
      </c>
      <c r="F278" s="2" t="s">
        <v>34</v>
      </c>
      <c r="G278" s="2" t="s">
        <v>62</v>
      </c>
      <c r="H278" s="2" t="s">
        <v>35</v>
      </c>
      <c r="I278" s="2" t="s">
        <v>62</v>
      </c>
      <c r="K278" s="2" t="s">
        <v>420</v>
      </c>
      <c r="L278" s="2" t="s">
        <v>384</v>
      </c>
      <c r="M278" s="2" t="s">
        <v>384</v>
      </c>
      <c r="N278" s="2" t="s">
        <v>384</v>
      </c>
      <c r="O278" s="2" t="s">
        <v>384</v>
      </c>
    </row>
    <row r="279" spans="1:15" x14ac:dyDescent="0.35">
      <c r="A279" s="2" t="s">
        <v>31</v>
      </c>
      <c r="C279" s="2" t="s">
        <v>899</v>
      </c>
      <c r="D279" s="2" t="s">
        <v>673</v>
      </c>
      <c r="E279" s="2" t="s">
        <v>674</v>
      </c>
      <c r="F279" s="2" t="s">
        <v>42</v>
      </c>
      <c r="G279" s="2" t="s">
        <v>62</v>
      </c>
      <c r="H279" s="2" t="s">
        <v>35</v>
      </c>
      <c r="I279" s="2" t="s">
        <v>62</v>
      </c>
      <c r="K279" s="2" t="s">
        <v>420</v>
      </c>
      <c r="L279" s="2" t="s">
        <v>384</v>
      </c>
      <c r="M279" s="2" t="s">
        <v>1188</v>
      </c>
      <c r="N279" s="2" t="s">
        <v>384</v>
      </c>
      <c r="O279" s="2" t="s">
        <v>384</v>
      </c>
    </row>
    <row r="280" spans="1:15" x14ac:dyDescent="0.35">
      <c r="A280" s="2" t="s">
        <v>31</v>
      </c>
      <c r="C280" s="2" t="s">
        <v>900</v>
      </c>
      <c r="D280" s="2" t="s">
        <v>675</v>
      </c>
      <c r="E280" s="2" t="s">
        <v>676</v>
      </c>
      <c r="F280" s="2" t="s">
        <v>42</v>
      </c>
      <c r="G280" s="2" t="s">
        <v>62</v>
      </c>
      <c r="H280" s="2" t="s">
        <v>35</v>
      </c>
      <c r="I280" s="2" t="s">
        <v>62</v>
      </c>
      <c r="K280" s="2" t="s">
        <v>420</v>
      </c>
      <c r="L280" s="2" t="s">
        <v>384</v>
      </c>
      <c r="M280" s="2" t="s">
        <v>1189</v>
      </c>
      <c r="N280" s="2" t="s">
        <v>384</v>
      </c>
      <c r="O280" s="2" t="s">
        <v>384</v>
      </c>
    </row>
    <row r="281" spans="1:15" x14ac:dyDescent="0.35">
      <c r="A281" s="2" t="s">
        <v>31</v>
      </c>
      <c r="C281" s="2" t="s">
        <v>901</v>
      </c>
      <c r="D281" s="2" t="s">
        <v>677</v>
      </c>
      <c r="E281" s="2" t="s">
        <v>678</v>
      </c>
      <c r="F281" s="2" t="s">
        <v>42</v>
      </c>
      <c r="G281" s="2" t="s">
        <v>62</v>
      </c>
      <c r="H281" s="2" t="s">
        <v>35</v>
      </c>
      <c r="I281" s="2" t="s">
        <v>62</v>
      </c>
      <c r="K281" s="2" t="s">
        <v>420</v>
      </c>
      <c r="L281" s="2" t="s">
        <v>384</v>
      </c>
      <c r="M281" s="2" t="s">
        <v>1190</v>
      </c>
      <c r="N281" s="2" t="s">
        <v>384</v>
      </c>
      <c r="O281" s="2" t="s">
        <v>384</v>
      </c>
    </row>
    <row r="282" spans="1:15" x14ac:dyDescent="0.35">
      <c r="A282" s="2" t="s">
        <v>31</v>
      </c>
      <c r="C282" s="2" t="s">
        <v>902</v>
      </c>
      <c r="D282" s="2" t="s">
        <v>679</v>
      </c>
      <c r="E282" s="2" t="s">
        <v>680</v>
      </c>
      <c r="F282" s="2" t="s">
        <v>162</v>
      </c>
      <c r="G282" s="2" t="s">
        <v>62</v>
      </c>
      <c r="H282" s="2" t="s">
        <v>35</v>
      </c>
      <c r="I282" s="2" t="s">
        <v>62</v>
      </c>
      <c r="J282" s="2" t="s">
        <v>681</v>
      </c>
      <c r="K282" s="2" t="s">
        <v>420</v>
      </c>
      <c r="L282" s="2" t="s">
        <v>384</v>
      </c>
      <c r="M282" s="2" t="s">
        <v>1191</v>
      </c>
      <c r="N282" s="2" t="s">
        <v>384</v>
      </c>
      <c r="O282" s="2" t="s">
        <v>384</v>
      </c>
    </row>
    <row r="283" spans="1:15" x14ac:dyDescent="0.35">
      <c r="A283" s="2" t="s">
        <v>31</v>
      </c>
      <c r="C283" s="2" t="s">
        <v>903</v>
      </c>
      <c r="D283" s="2" t="s">
        <v>682</v>
      </c>
      <c r="E283" s="2" t="s">
        <v>683</v>
      </c>
      <c r="F283" s="2" t="s">
        <v>34</v>
      </c>
      <c r="G283" s="2" t="s">
        <v>62</v>
      </c>
      <c r="H283" s="2" t="s">
        <v>35</v>
      </c>
      <c r="I283" s="2" t="s">
        <v>62</v>
      </c>
      <c r="K283" s="2" t="s">
        <v>420</v>
      </c>
      <c r="L283" s="2" t="s">
        <v>384</v>
      </c>
      <c r="M283" s="2" t="s">
        <v>384</v>
      </c>
      <c r="N283" s="2" t="s">
        <v>384</v>
      </c>
      <c r="O283" s="2" t="s">
        <v>384</v>
      </c>
    </row>
    <row r="284" spans="1:15" x14ac:dyDescent="0.35">
      <c r="A284" s="2" t="s">
        <v>31</v>
      </c>
      <c r="C284" s="2" t="s">
        <v>904</v>
      </c>
      <c r="D284" s="2" t="s">
        <v>684</v>
      </c>
      <c r="E284" s="2" t="s">
        <v>685</v>
      </c>
      <c r="F284" s="2" t="s">
        <v>42</v>
      </c>
      <c r="G284" s="2" t="s">
        <v>62</v>
      </c>
      <c r="H284" s="2" t="s">
        <v>35</v>
      </c>
      <c r="I284" s="2" t="s">
        <v>62</v>
      </c>
      <c r="K284" s="2" t="s">
        <v>420</v>
      </c>
      <c r="L284" s="2" t="s">
        <v>384</v>
      </c>
      <c r="M284" s="2" t="s">
        <v>1192</v>
      </c>
      <c r="N284" s="2" t="s">
        <v>384</v>
      </c>
      <c r="O284" s="2" t="s">
        <v>384</v>
      </c>
    </row>
    <row r="285" spans="1:15" x14ac:dyDescent="0.35">
      <c r="A285" s="2" t="s">
        <v>31</v>
      </c>
      <c r="C285" s="2" t="s">
        <v>905</v>
      </c>
      <c r="D285" s="2" t="s">
        <v>686</v>
      </c>
      <c r="E285" s="2" t="s">
        <v>687</v>
      </c>
      <c r="F285" s="2" t="s">
        <v>42</v>
      </c>
      <c r="G285" s="2" t="s">
        <v>62</v>
      </c>
      <c r="H285" s="2" t="s">
        <v>35</v>
      </c>
      <c r="I285" s="2" t="s">
        <v>62</v>
      </c>
      <c r="K285" s="2" t="s">
        <v>420</v>
      </c>
      <c r="L285" s="2" t="s">
        <v>384</v>
      </c>
      <c r="M285" s="2" t="s">
        <v>1193</v>
      </c>
      <c r="N285" s="2" t="s">
        <v>384</v>
      </c>
      <c r="O285" s="2" t="s">
        <v>384</v>
      </c>
    </row>
    <row r="286" spans="1:15" x14ac:dyDescent="0.35">
      <c r="A286" s="2" t="s">
        <v>31</v>
      </c>
      <c r="C286" s="2" t="s">
        <v>906</v>
      </c>
      <c r="D286" s="2" t="s">
        <v>688</v>
      </c>
      <c r="E286" s="2" t="s">
        <v>689</v>
      </c>
      <c r="F286" s="2" t="s">
        <v>42</v>
      </c>
      <c r="G286" s="2" t="s">
        <v>62</v>
      </c>
      <c r="H286" s="2" t="s">
        <v>35</v>
      </c>
      <c r="I286" s="2" t="s">
        <v>62</v>
      </c>
      <c r="K286" s="2" t="s">
        <v>420</v>
      </c>
      <c r="L286" s="2" t="s">
        <v>384</v>
      </c>
      <c r="M286" s="2" t="s">
        <v>1194</v>
      </c>
      <c r="N286" s="2" t="s">
        <v>384</v>
      </c>
      <c r="O286" s="2" t="s">
        <v>384</v>
      </c>
    </row>
    <row r="287" spans="1:15" x14ac:dyDescent="0.35">
      <c r="A287" s="2" t="s">
        <v>31</v>
      </c>
      <c r="C287" s="2" t="s">
        <v>907</v>
      </c>
      <c r="D287" s="2" t="s">
        <v>690</v>
      </c>
      <c r="E287" s="2" t="s">
        <v>691</v>
      </c>
      <c r="F287" s="2" t="s">
        <v>42</v>
      </c>
      <c r="G287" s="2" t="s">
        <v>62</v>
      </c>
      <c r="H287" s="2" t="s">
        <v>35</v>
      </c>
      <c r="I287" s="2" t="s">
        <v>62</v>
      </c>
      <c r="K287" s="2" t="s">
        <v>420</v>
      </c>
      <c r="L287" s="2" t="s">
        <v>384</v>
      </c>
      <c r="M287" s="2" t="s">
        <v>1195</v>
      </c>
      <c r="N287" s="2" t="s">
        <v>384</v>
      </c>
      <c r="O287" s="2" t="s">
        <v>384</v>
      </c>
    </row>
    <row r="288" spans="1:15" x14ac:dyDescent="0.35">
      <c r="A288" s="2" t="s">
        <v>31</v>
      </c>
      <c r="C288" s="2" t="s">
        <v>908</v>
      </c>
      <c r="D288" s="2" t="s">
        <v>692</v>
      </c>
      <c r="E288" s="2" t="s">
        <v>693</v>
      </c>
      <c r="F288" s="2" t="s">
        <v>42</v>
      </c>
      <c r="G288" s="2" t="s">
        <v>62</v>
      </c>
      <c r="H288" s="2" t="s">
        <v>35</v>
      </c>
      <c r="I288" s="2" t="s">
        <v>62</v>
      </c>
      <c r="K288" s="2" t="s">
        <v>420</v>
      </c>
      <c r="L288" s="2" t="s">
        <v>1196</v>
      </c>
      <c r="M288" s="2" t="s">
        <v>1197</v>
      </c>
      <c r="N288" s="2" t="s">
        <v>956</v>
      </c>
      <c r="O288" s="2" t="s">
        <v>956</v>
      </c>
    </row>
    <row r="289" spans="1:15" x14ac:dyDescent="0.35">
      <c r="A289" s="2" t="s">
        <v>31</v>
      </c>
      <c r="C289" s="2" t="s">
        <v>909</v>
      </c>
      <c r="D289" s="2" t="s">
        <v>694</v>
      </c>
      <c r="E289" s="2" t="s">
        <v>695</v>
      </c>
      <c r="F289" s="2" t="s">
        <v>162</v>
      </c>
      <c r="G289" s="2" t="s">
        <v>62</v>
      </c>
      <c r="H289" s="2" t="s">
        <v>35</v>
      </c>
      <c r="I289" s="2" t="s">
        <v>62</v>
      </c>
      <c r="J289" s="2" t="s">
        <v>696</v>
      </c>
      <c r="K289" s="2" t="s">
        <v>420</v>
      </c>
      <c r="L289" s="2" t="s">
        <v>1196</v>
      </c>
      <c r="M289" s="2" t="s">
        <v>1198</v>
      </c>
      <c r="N289" s="2" t="s">
        <v>956</v>
      </c>
      <c r="O289" s="2" t="s">
        <v>956</v>
      </c>
    </row>
    <row r="290" spans="1:15" x14ac:dyDescent="0.35">
      <c r="A290" s="2" t="s">
        <v>31</v>
      </c>
      <c r="C290" s="2" t="s">
        <v>910</v>
      </c>
      <c r="D290" s="2" t="s">
        <v>697</v>
      </c>
      <c r="E290" s="2" t="s">
        <v>698</v>
      </c>
      <c r="F290" s="2" t="s">
        <v>162</v>
      </c>
      <c r="G290" s="2" t="s">
        <v>62</v>
      </c>
      <c r="H290" s="2" t="s">
        <v>35</v>
      </c>
      <c r="I290" s="2" t="s">
        <v>62</v>
      </c>
      <c r="J290" s="2" t="s">
        <v>699</v>
      </c>
      <c r="K290" s="2" t="s">
        <v>420</v>
      </c>
      <c r="L290" s="2" t="s">
        <v>1199</v>
      </c>
      <c r="M290" s="2" t="s">
        <v>1200</v>
      </c>
      <c r="N290" s="2" t="s">
        <v>1201</v>
      </c>
      <c r="O290" s="2" t="s">
        <v>1201</v>
      </c>
    </row>
    <row r="291" spans="1:15" x14ac:dyDescent="0.35">
      <c r="A291" s="2" t="s">
        <v>31</v>
      </c>
      <c r="C291" s="2" t="s">
        <v>911</v>
      </c>
      <c r="D291" s="2" t="s">
        <v>700</v>
      </c>
      <c r="E291" s="2" t="s">
        <v>701</v>
      </c>
      <c r="F291" s="2" t="s">
        <v>45</v>
      </c>
      <c r="G291" s="2" t="s">
        <v>62</v>
      </c>
      <c r="H291" s="2" t="s">
        <v>35</v>
      </c>
      <c r="I291" s="2" t="s">
        <v>62</v>
      </c>
      <c r="J291" s="2" t="s">
        <v>702</v>
      </c>
      <c r="K291" s="2" t="s">
        <v>420</v>
      </c>
      <c r="L291" s="2" t="s">
        <v>1104</v>
      </c>
      <c r="M291" s="2" t="s">
        <v>1202</v>
      </c>
      <c r="N291" s="2" t="s">
        <v>1106</v>
      </c>
      <c r="O291" s="2" t="s">
        <v>1106</v>
      </c>
    </row>
    <row r="292" spans="1:15" x14ac:dyDescent="0.35">
      <c r="A292" s="2" t="s">
        <v>31</v>
      </c>
      <c r="C292" s="2" t="s">
        <v>912</v>
      </c>
      <c r="D292" s="2" t="s">
        <v>703</v>
      </c>
      <c r="E292" s="2" t="s">
        <v>704</v>
      </c>
      <c r="F292" s="2" t="s">
        <v>34</v>
      </c>
      <c r="G292" s="2" t="s">
        <v>62</v>
      </c>
      <c r="H292" s="2" t="s">
        <v>35</v>
      </c>
      <c r="I292" s="2" t="s">
        <v>62</v>
      </c>
      <c r="K292" s="2" t="s">
        <v>420</v>
      </c>
      <c r="L292" s="2" t="s">
        <v>384</v>
      </c>
      <c r="M292" s="2" t="s">
        <v>384</v>
      </c>
      <c r="N292" s="2" t="s">
        <v>384</v>
      </c>
      <c r="O292" s="2" t="s">
        <v>384</v>
      </c>
    </row>
    <row r="293" spans="1:15" x14ac:dyDescent="0.35">
      <c r="A293" s="2" t="s">
        <v>31</v>
      </c>
      <c r="C293" s="2" t="s">
        <v>913</v>
      </c>
      <c r="D293" s="2" t="s">
        <v>705</v>
      </c>
      <c r="E293" s="2" t="s">
        <v>706</v>
      </c>
      <c r="F293" s="2" t="s">
        <v>42</v>
      </c>
      <c r="G293" s="2" t="s">
        <v>62</v>
      </c>
      <c r="H293" s="2" t="s">
        <v>35</v>
      </c>
      <c r="I293" s="2" t="s">
        <v>62</v>
      </c>
      <c r="K293" s="2" t="s">
        <v>420</v>
      </c>
      <c r="L293" s="2" t="s">
        <v>384</v>
      </c>
      <c r="M293" s="2" t="s">
        <v>1203</v>
      </c>
      <c r="N293" s="2" t="s">
        <v>384</v>
      </c>
      <c r="O293" s="2" t="s">
        <v>384</v>
      </c>
    </row>
    <row r="294" spans="1:15" x14ac:dyDescent="0.35">
      <c r="A294" s="2" t="s">
        <v>31</v>
      </c>
      <c r="C294" s="2" t="s">
        <v>383</v>
      </c>
      <c r="D294" s="2" t="s">
        <v>707</v>
      </c>
      <c r="E294" s="2" t="s">
        <v>708</v>
      </c>
      <c r="F294" s="2" t="s">
        <v>42</v>
      </c>
      <c r="G294" s="2" t="s">
        <v>62</v>
      </c>
      <c r="H294" s="2" t="s">
        <v>35</v>
      </c>
      <c r="I294" s="2" t="s">
        <v>62</v>
      </c>
      <c r="K294" s="2" t="s">
        <v>420</v>
      </c>
      <c r="L294" s="2" t="s">
        <v>384</v>
      </c>
      <c r="M294" s="2" t="s">
        <v>384</v>
      </c>
      <c r="N294" s="2" t="s">
        <v>384</v>
      </c>
      <c r="O294" s="2" t="s">
        <v>384</v>
      </c>
    </row>
    <row r="295" spans="1:15" x14ac:dyDescent="0.35">
      <c r="A295" s="2" t="s">
        <v>31</v>
      </c>
      <c r="C295" s="2" t="s">
        <v>914</v>
      </c>
      <c r="D295" s="2" t="s">
        <v>709</v>
      </c>
      <c r="E295" s="2" t="s">
        <v>710</v>
      </c>
      <c r="F295" s="2" t="s">
        <v>42</v>
      </c>
      <c r="G295" s="2" t="s">
        <v>62</v>
      </c>
      <c r="H295" s="2" t="s">
        <v>35</v>
      </c>
      <c r="I295" s="2" t="s">
        <v>62</v>
      </c>
      <c r="K295" s="2" t="s">
        <v>420</v>
      </c>
      <c r="L295" s="2" t="s">
        <v>384</v>
      </c>
      <c r="M295" s="2" t="s">
        <v>384</v>
      </c>
      <c r="N295" s="2" t="s">
        <v>384</v>
      </c>
      <c r="O295" s="2" t="s">
        <v>384</v>
      </c>
    </row>
    <row r="296" spans="1:15" x14ac:dyDescent="0.35">
      <c r="A296" s="2" t="s">
        <v>31</v>
      </c>
      <c r="C296" s="2" t="s">
        <v>915</v>
      </c>
      <c r="D296" s="2" t="s">
        <v>711</v>
      </c>
      <c r="E296" s="2" t="s">
        <v>712</v>
      </c>
      <c r="F296" s="2" t="s">
        <v>42</v>
      </c>
      <c r="G296" s="2" t="s">
        <v>62</v>
      </c>
      <c r="H296" s="2" t="s">
        <v>35</v>
      </c>
      <c r="I296" s="2" t="s">
        <v>62</v>
      </c>
      <c r="K296" s="2" t="s">
        <v>420</v>
      </c>
      <c r="L296" s="2" t="s">
        <v>384</v>
      </c>
      <c r="M296" s="2" t="s">
        <v>384</v>
      </c>
      <c r="N296" s="2" t="s">
        <v>384</v>
      </c>
      <c r="O296" s="2" t="s">
        <v>384</v>
      </c>
    </row>
    <row r="297" spans="1:15" x14ac:dyDescent="0.35">
      <c r="A297" s="2" t="s">
        <v>31</v>
      </c>
      <c r="C297" s="2" t="s">
        <v>916</v>
      </c>
      <c r="D297" s="2" t="s">
        <v>713</v>
      </c>
      <c r="E297" s="2" t="s">
        <v>714</v>
      </c>
      <c r="F297" s="2" t="s">
        <v>42</v>
      </c>
      <c r="G297" s="2" t="s">
        <v>62</v>
      </c>
      <c r="H297" s="2" t="s">
        <v>35</v>
      </c>
      <c r="I297" s="2" t="s">
        <v>62</v>
      </c>
      <c r="K297" s="2" t="s">
        <v>420</v>
      </c>
      <c r="L297" s="2" t="s">
        <v>384</v>
      </c>
      <c r="M297" s="2" t="s">
        <v>384</v>
      </c>
      <c r="N297" s="2" t="s">
        <v>384</v>
      </c>
      <c r="O297" s="2" t="s">
        <v>384</v>
      </c>
    </row>
    <row r="298" spans="1:15" x14ac:dyDescent="0.35">
      <c r="A298" s="2" t="s">
        <v>31</v>
      </c>
      <c r="C298" s="2" t="s">
        <v>917</v>
      </c>
      <c r="D298" s="2" t="s">
        <v>715</v>
      </c>
      <c r="E298" s="2" t="s">
        <v>716</v>
      </c>
      <c r="F298" s="2" t="s">
        <v>42</v>
      </c>
      <c r="G298" s="2" t="s">
        <v>62</v>
      </c>
      <c r="H298" s="2" t="s">
        <v>35</v>
      </c>
      <c r="I298" s="2" t="s">
        <v>62</v>
      </c>
      <c r="K298" s="2" t="s">
        <v>420</v>
      </c>
      <c r="L298" s="2" t="s">
        <v>384</v>
      </c>
      <c r="M298" s="2" t="s">
        <v>384</v>
      </c>
      <c r="N298" s="2" t="s">
        <v>384</v>
      </c>
      <c r="O298" s="2" t="s">
        <v>384</v>
      </c>
    </row>
    <row r="299" spans="1:15" x14ac:dyDescent="0.35">
      <c r="A299" s="2" t="s">
        <v>31</v>
      </c>
      <c r="C299" s="2" t="s">
        <v>918</v>
      </c>
      <c r="D299" s="2" t="s">
        <v>717</v>
      </c>
      <c r="E299" s="2" t="s">
        <v>718</v>
      </c>
      <c r="F299" s="2" t="s">
        <v>42</v>
      </c>
      <c r="G299" s="2" t="s">
        <v>62</v>
      </c>
      <c r="H299" s="2" t="s">
        <v>35</v>
      </c>
      <c r="I299" s="2" t="s">
        <v>62</v>
      </c>
      <c r="K299" s="2" t="s">
        <v>420</v>
      </c>
      <c r="L299" s="2" t="s">
        <v>384</v>
      </c>
      <c r="M299" s="2" t="s">
        <v>384</v>
      </c>
      <c r="N299" s="2" t="s">
        <v>384</v>
      </c>
      <c r="O299" s="2" t="s">
        <v>384</v>
      </c>
    </row>
    <row r="300" spans="1:15" x14ac:dyDescent="0.35">
      <c r="A300" s="2" t="s">
        <v>31</v>
      </c>
      <c r="C300" s="2" t="s">
        <v>919</v>
      </c>
      <c r="D300" s="2" t="s">
        <v>719</v>
      </c>
      <c r="E300" s="2" t="s">
        <v>720</v>
      </c>
      <c r="F300" s="2" t="s">
        <v>42</v>
      </c>
      <c r="G300" s="2" t="s">
        <v>62</v>
      </c>
      <c r="H300" s="2" t="s">
        <v>35</v>
      </c>
      <c r="I300" s="2" t="s">
        <v>62</v>
      </c>
      <c r="K300" s="2" t="s">
        <v>420</v>
      </c>
      <c r="L300" s="2" t="s">
        <v>384</v>
      </c>
      <c r="M300" s="2" t="s">
        <v>384</v>
      </c>
      <c r="N300" s="2" t="s">
        <v>384</v>
      </c>
      <c r="O300" s="2" t="s">
        <v>384</v>
      </c>
    </row>
    <row r="301" spans="1:15" x14ac:dyDescent="0.35">
      <c r="A301" s="2" t="s">
        <v>31</v>
      </c>
      <c r="C301" s="2" t="s">
        <v>920</v>
      </c>
      <c r="D301" s="2" t="s">
        <v>721</v>
      </c>
      <c r="E301" s="2" t="s">
        <v>722</v>
      </c>
      <c r="F301" s="2" t="s">
        <v>162</v>
      </c>
      <c r="G301" s="2" t="s">
        <v>62</v>
      </c>
      <c r="H301" s="2" t="s">
        <v>35</v>
      </c>
      <c r="I301" s="2" t="s">
        <v>62</v>
      </c>
      <c r="J301" s="2" t="s">
        <v>723</v>
      </c>
      <c r="K301" s="2" t="s">
        <v>420</v>
      </c>
      <c r="L301" s="2" t="s">
        <v>384</v>
      </c>
      <c r="M301" s="2" t="s">
        <v>1203</v>
      </c>
      <c r="N301" s="2" t="s">
        <v>384</v>
      </c>
      <c r="O301" s="2" t="s">
        <v>384</v>
      </c>
    </row>
    <row r="302" spans="1:15" x14ac:dyDescent="0.35">
      <c r="A302" s="2" t="s">
        <v>31</v>
      </c>
      <c r="C302" s="2" t="s">
        <v>921</v>
      </c>
      <c r="D302" s="2" t="s">
        <v>724</v>
      </c>
      <c r="E302" s="2" t="s">
        <v>725</v>
      </c>
      <c r="F302" s="2" t="s">
        <v>34</v>
      </c>
      <c r="G302" s="2" t="s">
        <v>62</v>
      </c>
      <c r="H302" s="2" t="s">
        <v>35</v>
      </c>
      <c r="I302" s="2" t="s">
        <v>62</v>
      </c>
      <c r="K302" s="2" t="s">
        <v>420</v>
      </c>
      <c r="L302" s="2" t="s">
        <v>384</v>
      </c>
      <c r="M302" s="2" t="s">
        <v>384</v>
      </c>
      <c r="N302" s="2" t="s">
        <v>384</v>
      </c>
      <c r="O302" s="2" t="s">
        <v>384</v>
      </c>
    </row>
    <row r="303" spans="1:15" x14ac:dyDescent="0.35">
      <c r="A303" s="2" t="s">
        <v>31</v>
      </c>
      <c r="C303" s="2" t="s">
        <v>922</v>
      </c>
      <c r="D303" s="2" t="s">
        <v>726</v>
      </c>
      <c r="E303" s="2" t="s">
        <v>727</v>
      </c>
      <c r="F303" s="2" t="s">
        <v>42</v>
      </c>
      <c r="G303" s="2" t="s">
        <v>62</v>
      </c>
      <c r="H303" s="2" t="s">
        <v>35</v>
      </c>
      <c r="I303" s="2" t="s">
        <v>62</v>
      </c>
      <c r="K303" s="2" t="s">
        <v>420</v>
      </c>
      <c r="L303" s="2" t="s">
        <v>384</v>
      </c>
      <c r="M303" s="2" t="s">
        <v>1204</v>
      </c>
      <c r="N303" s="2" t="s">
        <v>384</v>
      </c>
      <c r="O303" s="2" t="s">
        <v>384</v>
      </c>
    </row>
    <row r="304" spans="1:15" x14ac:dyDescent="0.35">
      <c r="A304" s="2" t="s">
        <v>31</v>
      </c>
      <c r="C304" s="2" t="s">
        <v>923</v>
      </c>
      <c r="D304" s="2" t="s">
        <v>728</v>
      </c>
      <c r="E304" s="2" t="s">
        <v>729</v>
      </c>
      <c r="F304" s="2" t="s">
        <v>42</v>
      </c>
      <c r="G304" s="2" t="s">
        <v>62</v>
      </c>
      <c r="H304" s="2" t="s">
        <v>35</v>
      </c>
      <c r="I304" s="2" t="s">
        <v>62</v>
      </c>
      <c r="K304" s="2" t="s">
        <v>420</v>
      </c>
      <c r="L304" s="2" t="s">
        <v>384</v>
      </c>
      <c r="M304" s="2" t="s">
        <v>1205</v>
      </c>
      <c r="N304" s="2" t="s">
        <v>384</v>
      </c>
      <c r="O304" s="2" t="s">
        <v>384</v>
      </c>
    </row>
    <row r="305" spans="1:15" x14ac:dyDescent="0.35">
      <c r="A305" s="2" t="s">
        <v>31</v>
      </c>
      <c r="C305" s="2" t="s">
        <v>924</v>
      </c>
      <c r="D305" s="2" t="s">
        <v>730</v>
      </c>
      <c r="E305" s="2" t="s">
        <v>731</v>
      </c>
      <c r="F305" s="2" t="s">
        <v>42</v>
      </c>
      <c r="G305" s="2" t="s">
        <v>62</v>
      </c>
      <c r="H305" s="2" t="s">
        <v>35</v>
      </c>
      <c r="I305" s="2" t="s">
        <v>62</v>
      </c>
      <c r="K305" s="2" t="s">
        <v>420</v>
      </c>
      <c r="L305" s="2" t="s">
        <v>384</v>
      </c>
      <c r="M305" s="2" t="s">
        <v>1206</v>
      </c>
      <c r="N305" s="2" t="s">
        <v>384</v>
      </c>
      <c r="O305" s="2" t="s">
        <v>384</v>
      </c>
    </row>
    <row r="306" spans="1:15" x14ac:dyDescent="0.35">
      <c r="A306" s="2" t="s">
        <v>31</v>
      </c>
      <c r="C306" s="2" t="s">
        <v>925</v>
      </c>
      <c r="D306" s="2" t="s">
        <v>732</v>
      </c>
      <c r="E306" s="2" t="s">
        <v>733</v>
      </c>
      <c r="F306" s="2" t="s">
        <v>42</v>
      </c>
      <c r="G306" s="2" t="s">
        <v>62</v>
      </c>
      <c r="H306" s="2" t="s">
        <v>35</v>
      </c>
      <c r="I306" s="2" t="s">
        <v>62</v>
      </c>
      <c r="K306" s="2" t="s">
        <v>420</v>
      </c>
      <c r="L306" s="2" t="s">
        <v>384</v>
      </c>
      <c r="M306" s="2" t="s">
        <v>1207</v>
      </c>
      <c r="N306" s="2" t="s">
        <v>384</v>
      </c>
      <c r="O306" s="2" t="s">
        <v>384</v>
      </c>
    </row>
    <row r="307" spans="1:15" x14ac:dyDescent="0.35">
      <c r="A307" s="2" t="s">
        <v>31</v>
      </c>
      <c r="C307" s="2" t="s">
        <v>926</v>
      </c>
      <c r="D307" s="2" t="s">
        <v>734</v>
      </c>
      <c r="E307" s="2" t="s">
        <v>735</v>
      </c>
      <c r="F307" s="2" t="s">
        <v>42</v>
      </c>
      <c r="G307" s="2" t="s">
        <v>62</v>
      </c>
      <c r="H307" s="2" t="s">
        <v>35</v>
      </c>
      <c r="I307" s="2" t="s">
        <v>62</v>
      </c>
      <c r="K307" s="2" t="s">
        <v>420</v>
      </c>
      <c r="L307" s="2" t="s">
        <v>384</v>
      </c>
      <c r="M307" s="2" t="s">
        <v>384</v>
      </c>
      <c r="N307" s="2" t="s">
        <v>384</v>
      </c>
      <c r="O307" s="2" t="s">
        <v>384</v>
      </c>
    </row>
    <row r="308" spans="1:15" x14ac:dyDescent="0.35">
      <c r="A308" s="2" t="s">
        <v>31</v>
      </c>
      <c r="C308" s="2" t="s">
        <v>927</v>
      </c>
      <c r="D308" s="2" t="s">
        <v>736</v>
      </c>
      <c r="E308" s="2" t="s">
        <v>737</v>
      </c>
      <c r="F308" s="2" t="s">
        <v>42</v>
      </c>
      <c r="G308" s="2" t="s">
        <v>62</v>
      </c>
      <c r="H308" s="2" t="s">
        <v>35</v>
      </c>
      <c r="I308" s="2" t="s">
        <v>62</v>
      </c>
      <c r="K308" s="2" t="s">
        <v>420</v>
      </c>
      <c r="L308" s="2" t="s">
        <v>384</v>
      </c>
      <c r="M308" s="2" t="s">
        <v>384</v>
      </c>
      <c r="N308" s="2" t="s">
        <v>384</v>
      </c>
      <c r="O308" s="2" t="s">
        <v>384</v>
      </c>
    </row>
    <row r="309" spans="1:15" x14ac:dyDescent="0.35">
      <c r="A309" s="2" t="s">
        <v>31</v>
      </c>
      <c r="C309" s="2" t="s">
        <v>928</v>
      </c>
      <c r="D309" s="2" t="s">
        <v>738</v>
      </c>
      <c r="E309" s="2" t="s">
        <v>739</v>
      </c>
      <c r="F309" s="2" t="s">
        <v>42</v>
      </c>
      <c r="G309" s="2" t="s">
        <v>62</v>
      </c>
      <c r="H309" s="2" t="s">
        <v>35</v>
      </c>
      <c r="I309" s="2" t="s">
        <v>62</v>
      </c>
      <c r="K309" s="2" t="s">
        <v>420</v>
      </c>
      <c r="L309" s="2" t="s">
        <v>384</v>
      </c>
      <c r="M309" s="2" t="s">
        <v>384</v>
      </c>
      <c r="N309" s="2" t="s">
        <v>384</v>
      </c>
      <c r="O309" s="2" t="s">
        <v>384</v>
      </c>
    </row>
    <row r="310" spans="1:15" x14ac:dyDescent="0.35">
      <c r="A310" s="2" t="s">
        <v>31</v>
      </c>
      <c r="C310" s="2" t="s">
        <v>929</v>
      </c>
      <c r="D310" s="2" t="s">
        <v>740</v>
      </c>
      <c r="E310" s="2" t="s">
        <v>741</v>
      </c>
      <c r="F310" s="2" t="s">
        <v>162</v>
      </c>
      <c r="G310" s="2" t="s">
        <v>62</v>
      </c>
      <c r="H310" s="2" t="s">
        <v>35</v>
      </c>
      <c r="I310" s="2" t="s">
        <v>62</v>
      </c>
      <c r="J310" s="2" t="s">
        <v>742</v>
      </c>
      <c r="K310" s="2" t="s">
        <v>420</v>
      </c>
      <c r="L310" s="2" t="s">
        <v>384</v>
      </c>
      <c r="M310" s="2" t="s">
        <v>1208</v>
      </c>
      <c r="N310" s="2" t="s">
        <v>384</v>
      </c>
      <c r="O310" s="2" t="s">
        <v>384</v>
      </c>
    </row>
    <row r="311" spans="1:15" x14ac:dyDescent="0.35">
      <c r="A311" s="2" t="s">
        <v>31</v>
      </c>
      <c r="C311" s="2" t="s">
        <v>930</v>
      </c>
      <c r="D311" s="2" t="s">
        <v>743</v>
      </c>
      <c r="E311" s="2" t="s">
        <v>743</v>
      </c>
      <c r="F311" s="2" t="s">
        <v>34</v>
      </c>
      <c r="G311" s="2" t="s">
        <v>62</v>
      </c>
      <c r="H311" s="2" t="s">
        <v>35</v>
      </c>
      <c r="I311" s="2" t="s">
        <v>62</v>
      </c>
      <c r="K311" s="2" t="s">
        <v>420</v>
      </c>
      <c r="L311" s="2" t="s">
        <v>384</v>
      </c>
      <c r="M311" s="2" t="s">
        <v>384</v>
      </c>
      <c r="N311" s="2" t="s">
        <v>384</v>
      </c>
      <c r="O311" s="2" t="s">
        <v>384</v>
      </c>
    </row>
    <row r="312" spans="1:15" x14ac:dyDescent="0.35">
      <c r="A312" s="2" t="s">
        <v>31</v>
      </c>
      <c r="C312" s="2" t="s">
        <v>931</v>
      </c>
      <c r="D312" s="2" t="s">
        <v>744</v>
      </c>
      <c r="E312" s="2" t="s">
        <v>745</v>
      </c>
      <c r="F312" s="2" t="s">
        <v>42</v>
      </c>
      <c r="G312" s="2" t="s">
        <v>62</v>
      </c>
      <c r="H312" s="2" t="s">
        <v>35</v>
      </c>
      <c r="I312" s="2" t="s">
        <v>62</v>
      </c>
      <c r="K312" s="2" t="s">
        <v>420</v>
      </c>
      <c r="L312" s="2" t="s">
        <v>384</v>
      </c>
      <c r="M312" s="2" t="s">
        <v>1209</v>
      </c>
      <c r="N312" s="2" t="s">
        <v>384</v>
      </c>
      <c r="O312" s="2" t="s">
        <v>384</v>
      </c>
    </row>
    <row r="313" spans="1:15" x14ac:dyDescent="0.35">
      <c r="A313" s="2" t="s">
        <v>31</v>
      </c>
      <c r="C313" s="2" t="s">
        <v>932</v>
      </c>
      <c r="D313" s="2" t="s">
        <v>746</v>
      </c>
      <c r="E313" s="2" t="s">
        <v>747</v>
      </c>
      <c r="F313" s="2" t="s">
        <v>42</v>
      </c>
      <c r="G313" s="2" t="s">
        <v>62</v>
      </c>
      <c r="H313" s="2" t="s">
        <v>35</v>
      </c>
      <c r="I313" s="2" t="s">
        <v>62</v>
      </c>
      <c r="K313" s="2" t="s">
        <v>420</v>
      </c>
      <c r="L313" s="2" t="s">
        <v>384</v>
      </c>
      <c r="M313" s="2" t="s">
        <v>1210</v>
      </c>
      <c r="N313" s="2" t="s">
        <v>384</v>
      </c>
      <c r="O313" s="2" t="s">
        <v>384</v>
      </c>
    </row>
    <row r="314" spans="1:15" x14ac:dyDescent="0.35">
      <c r="A314" s="2" t="s">
        <v>31</v>
      </c>
      <c r="C314" s="2" t="s">
        <v>933</v>
      </c>
      <c r="D314" s="2" t="s">
        <v>748</v>
      </c>
      <c r="E314" s="2" t="s">
        <v>749</v>
      </c>
      <c r="F314" s="2" t="s">
        <v>42</v>
      </c>
      <c r="G314" s="2" t="s">
        <v>62</v>
      </c>
      <c r="H314" s="2" t="s">
        <v>35</v>
      </c>
      <c r="I314" s="2" t="s">
        <v>62</v>
      </c>
      <c r="K314" s="2" t="s">
        <v>420</v>
      </c>
      <c r="L314" s="2" t="s">
        <v>384</v>
      </c>
      <c r="M314" s="2" t="s">
        <v>384</v>
      </c>
      <c r="N314" s="2" t="s">
        <v>384</v>
      </c>
      <c r="O314" s="2" t="s">
        <v>384</v>
      </c>
    </row>
    <row r="315" spans="1:15" x14ac:dyDescent="0.35">
      <c r="A315" s="2" t="s">
        <v>31</v>
      </c>
      <c r="C315" s="2" t="s">
        <v>934</v>
      </c>
      <c r="D315" s="2" t="s">
        <v>750</v>
      </c>
      <c r="E315" s="2" t="s">
        <v>751</v>
      </c>
      <c r="F315" s="2" t="s">
        <v>42</v>
      </c>
      <c r="G315" s="2" t="s">
        <v>62</v>
      </c>
      <c r="H315" s="2" t="s">
        <v>35</v>
      </c>
      <c r="I315" s="2" t="s">
        <v>62</v>
      </c>
      <c r="K315" s="2" t="s">
        <v>420</v>
      </c>
      <c r="L315" s="2" t="s">
        <v>384</v>
      </c>
      <c r="M315" s="2" t="s">
        <v>384</v>
      </c>
      <c r="N315" s="2" t="s">
        <v>384</v>
      </c>
      <c r="O315" s="2" t="s">
        <v>384</v>
      </c>
    </row>
    <row r="316" spans="1:15" x14ac:dyDescent="0.35">
      <c r="A316" s="2" t="s">
        <v>31</v>
      </c>
      <c r="C316" s="2" t="s">
        <v>935</v>
      </c>
      <c r="D316" s="2" t="s">
        <v>752</v>
      </c>
      <c r="E316" s="2" t="s">
        <v>743</v>
      </c>
      <c r="F316" s="2" t="s">
        <v>42</v>
      </c>
      <c r="G316" s="2" t="s">
        <v>62</v>
      </c>
      <c r="H316" s="2" t="s">
        <v>35</v>
      </c>
      <c r="I316" s="2" t="s">
        <v>62</v>
      </c>
      <c r="K316" s="2" t="s">
        <v>420</v>
      </c>
      <c r="L316" s="2" t="s">
        <v>384</v>
      </c>
      <c r="M316" s="2" t="s">
        <v>384</v>
      </c>
      <c r="N316" s="2" t="s">
        <v>384</v>
      </c>
      <c r="O316" s="2" t="s">
        <v>384</v>
      </c>
    </row>
    <row r="317" spans="1:15" x14ac:dyDescent="0.35">
      <c r="A317" s="2" t="s">
        <v>31</v>
      </c>
      <c r="C317" s="2" t="s">
        <v>936</v>
      </c>
      <c r="D317" s="2" t="s">
        <v>753</v>
      </c>
      <c r="E317" s="2" t="s">
        <v>753</v>
      </c>
      <c r="F317" s="2" t="s">
        <v>162</v>
      </c>
      <c r="G317" s="2" t="s">
        <v>62</v>
      </c>
      <c r="H317" s="2" t="s">
        <v>35</v>
      </c>
      <c r="I317" s="2" t="s">
        <v>62</v>
      </c>
      <c r="J317" s="2" t="s">
        <v>754</v>
      </c>
      <c r="K317" s="2" t="s">
        <v>420</v>
      </c>
      <c r="L317" s="2" t="s">
        <v>384</v>
      </c>
      <c r="M317" s="2" t="s">
        <v>1211</v>
      </c>
      <c r="N317" s="2" t="s">
        <v>384</v>
      </c>
      <c r="O317" s="2" t="s">
        <v>384</v>
      </c>
    </row>
    <row r="318" spans="1:15" x14ac:dyDescent="0.35">
      <c r="A318" s="2" t="s">
        <v>31</v>
      </c>
      <c r="C318" s="2" t="s">
        <v>937</v>
      </c>
      <c r="D318" s="2" t="s">
        <v>755</v>
      </c>
      <c r="E318" s="2" t="s">
        <v>755</v>
      </c>
      <c r="F318" s="2" t="s">
        <v>45</v>
      </c>
      <c r="G318" s="2" t="s">
        <v>62</v>
      </c>
      <c r="H318" s="2" t="s">
        <v>35</v>
      </c>
      <c r="I318" s="2" t="s">
        <v>62</v>
      </c>
      <c r="J318" s="2" t="s">
        <v>756</v>
      </c>
      <c r="K318" s="2" t="s">
        <v>420</v>
      </c>
      <c r="L318" s="2" t="s">
        <v>1104</v>
      </c>
      <c r="M318" s="2" t="s">
        <v>1212</v>
      </c>
      <c r="N318" s="2" t="s">
        <v>1106</v>
      </c>
      <c r="O318" s="2" t="s">
        <v>1106</v>
      </c>
    </row>
    <row r="319" spans="1:15" x14ac:dyDescent="0.35">
      <c r="A319" s="2" t="s">
        <v>31</v>
      </c>
      <c r="C319" s="2" t="s">
        <v>938</v>
      </c>
      <c r="D319" s="2" t="s">
        <v>757</v>
      </c>
      <c r="E319" s="2" t="s">
        <v>758</v>
      </c>
      <c r="F319" s="2" t="s">
        <v>34</v>
      </c>
      <c r="G319" s="2" t="s">
        <v>62</v>
      </c>
      <c r="H319" s="2" t="s">
        <v>35</v>
      </c>
      <c r="I319" s="2" t="s">
        <v>62</v>
      </c>
      <c r="K319" s="2" t="s">
        <v>420</v>
      </c>
      <c r="L319" s="2" t="s">
        <v>384</v>
      </c>
      <c r="M319" s="2" t="s">
        <v>384</v>
      </c>
      <c r="N319" s="2" t="s">
        <v>384</v>
      </c>
      <c r="O319" s="2" t="s">
        <v>384</v>
      </c>
    </row>
    <row r="320" spans="1:15" x14ac:dyDescent="0.35">
      <c r="A320" s="2" t="s">
        <v>31</v>
      </c>
      <c r="C320" s="2" t="s">
        <v>939</v>
      </c>
      <c r="D320" s="2" t="s">
        <v>759</v>
      </c>
      <c r="E320" s="2" t="s">
        <v>760</v>
      </c>
      <c r="F320" s="2" t="s">
        <v>42</v>
      </c>
      <c r="G320" s="2" t="s">
        <v>62</v>
      </c>
      <c r="H320" s="2" t="s">
        <v>35</v>
      </c>
      <c r="I320" s="2" t="s">
        <v>62</v>
      </c>
      <c r="K320" s="2" t="s">
        <v>420</v>
      </c>
      <c r="L320" s="2" t="s">
        <v>384</v>
      </c>
      <c r="M320" s="2" t="s">
        <v>1213</v>
      </c>
      <c r="N320" s="2" t="s">
        <v>384</v>
      </c>
      <c r="O320" s="2" t="s">
        <v>384</v>
      </c>
    </row>
    <row r="321" spans="1:15" x14ac:dyDescent="0.35">
      <c r="A321" s="2" t="s">
        <v>31</v>
      </c>
      <c r="C321" s="2" t="s">
        <v>940</v>
      </c>
      <c r="D321" s="2" t="s">
        <v>1000</v>
      </c>
      <c r="E321" s="2" t="s">
        <v>1001</v>
      </c>
      <c r="F321" s="2" t="s">
        <v>42</v>
      </c>
      <c r="G321" s="2" t="s">
        <v>62</v>
      </c>
      <c r="H321" s="2" t="s">
        <v>35</v>
      </c>
      <c r="I321" s="2" t="s">
        <v>62</v>
      </c>
      <c r="K321" s="2" t="s">
        <v>420</v>
      </c>
      <c r="L321" s="2" t="s">
        <v>384</v>
      </c>
      <c r="M321" s="2" t="s">
        <v>384</v>
      </c>
      <c r="N321" s="2" t="s">
        <v>384</v>
      </c>
      <c r="O321" s="2" t="s">
        <v>384</v>
      </c>
    </row>
    <row r="322" spans="1:15" x14ac:dyDescent="0.35">
      <c r="A322" s="2" t="s">
        <v>31</v>
      </c>
      <c r="C322" s="2" t="s">
        <v>941</v>
      </c>
      <c r="D322" s="2" t="s">
        <v>761</v>
      </c>
      <c r="E322" s="2" t="s">
        <v>762</v>
      </c>
      <c r="F322" s="2" t="s">
        <v>162</v>
      </c>
      <c r="G322" s="2" t="s">
        <v>62</v>
      </c>
      <c r="H322" s="2" t="s">
        <v>35</v>
      </c>
      <c r="I322" s="2" t="s">
        <v>62</v>
      </c>
      <c r="J322" s="2" t="s">
        <v>763</v>
      </c>
      <c r="K322" s="2" t="s">
        <v>420</v>
      </c>
      <c r="L322" s="2" t="s">
        <v>384</v>
      </c>
      <c r="M322" s="2" t="s">
        <v>1213</v>
      </c>
      <c r="N322" s="2" t="s">
        <v>384</v>
      </c>
      <c r="O322" s="2" t="s">
        <v>384</v>
      </c>
    </row>
    <row r="323" spans="1:15" x14ac:dyDescent="0.35">
      <c r="A323" s="2" t="s">
        <v>31</v>
      </c>
      <c r="C323" s="2" t="s">
        <v>942</v>
      </c>
      <c r="D323" s="2" t="s">
        <v>764</v>
      </c>
      <c r="E323" s="2" t="s">
        <v>764</v>
      </c>
      <c r="F323" s="2" t="s">
        <v>45</v>
      </c>
      <c r="G323" s="2" t="s">
        <v>62</v>
      </c>
      <c r="H323" s="2" t="s">
        <v>35</v>
      </c>
      <c r="I323" s="2" t="s">
        <v>62</v>
      </c>
      <c r="J323" s="2" t="s">
        <v>765</v>
      </c>
      <c r="K323" s="2" t="s">
        <v>420</v>
      </c>
      <c r="L323" s="2" t="s">
        <v>1104</v>
      </c>
      <c r="M323" s="2" t="s">
        <v>1214</v>
      </c>
      <c r="N323" s="2" t="s">
        <v>1106</v>
      </c>
      <c r="O323" s="2" t="s">
        <v>1106</v>
      </c>
    </row>
    <row r="324" spans="1:15" x14ac:dyDescent="0.35">
      <c r="A324" s="2" t="s">
        <v>31</v>
      </c>
      <c r="C324" s="2" t="s">
        <v>943</v>
      </c>
      <c r="D324" s="2" t="s">
        <v>766</v>
      </c>
      <c r="E324" s="2" t="s">
        <v>767</v>
      </c>
      <c r="F324" s="2" t="s">
        <v>34</v>
      </c>
      <c r="G324" s="2" t="s">
        <v>62</v>
      </c>
      <c r="H324" s="2" t="s">
        <v>35</v>
      </c>
      <c r="I324" s="2" t="s">
        <v>62</v>
      </c>
      <c r="K324" s="2" t="s">
        <v>420</v>
      </c>
      <c r="L324" s="2" t="s">
        <v>384</v>
      </c>
      <c r="M324" s="2" t="s">
        <v>384</v>
      </c>
      <c r="N324" s="2" t="s">
        <v>384</v>
      </c>
      <c r="O324" s="2" t="s">
        <v>384</v>
      </c>
    </row>
    <row r="325" spans="1:15" x14ac:dyDescent="0.35">
      <c r="A325" s="2" t="s">
        <v>31</v>
      </c>
      <c r="C325" s="2" t="s">
        <v>944</v>
      </c>
      <c r="D325" s="2" t="s">
        <v>768</v>
      </c>
      <c r="E325" s="2" t="s">
        <v>769</v>
      </c>
      <c r="F325" s="2" t="s">
        <v>42</v>
      </c>
      <c r="G325" s="2" t="s">
        <v>62</v>
      </c>
      <c r="H325" s="2" t="s">
        <v>35</v>
      </c>
      <c r="I325" s="2" t="s">
        <v>62</v>
      </c>
      <c r="K325" s="2" t="s">
        <v>420</v>
      </c>
      <c r="L325" s="2" t="s">
        <v>384</v>
      </c>
      <c r="M325" s="2" t="s">
        <v>384</v>
      </c>
      <c r="N325" s="2" t="s">
        <v>384</v>
      </c>
      <c r="O325" s="2" t="s">
        <v>384</v>
      </c>
    </row>
    <row r="326" spans="1:15" x14ac:dyDescent="0.35">
      <c r="A326" s="2" t="s">
        <v>31</v>
      </c>
      <c r="C326" s="2" t="s">
        <v>945</v>
      </c>
      <c r="D326" s="2" t="s">
        <v>770</v>
      </c>
      <c r="E326" s="2" t="s">
        <v>771</v>
      </c>
      <c r="F326" s="2" t="s">
        <v>42</v>
      </c>
      <c r="G326" s="2" t="s">
        <v>62</v>
      </c>
      <c r="H326" s="2" t="s">
        <v>35</v>
      </c>
      <c r="I326" s="2" t="s">
        <v>62</v>
      </c>
      <c r="K326" s="2" t="s">
        <v>420</v>
      </c>
      <c r="L326" s="2" t="s">
        <v>384</v>
      </c>
      <c r="M326" s="2" t="s">
        <v>1215</v>
      </c>
      <c r="N326" s="2" t="s">
        <v>384</v>
      </c>
      <c r="O326" s="2" t="s">
        <v>384</v>
      </c>
    </row>
    <row r="327" spans="1:15" x14ac:dyDescent="0.35">
      <c r="A327" s="2" t="s">
        <v>31</v>
      </c>
      <c r="C327" s="2" t="s">
        <v>946</v>
      </c>
      <c r="D327" s="2" t="s">
        <v>772</v>
      </c>
      <c r="E327" s="2" t="s">
        <v>773</v>
      </c>
      <c r="F327" s="2" t="s">
        <v>162</v>
      </c>
      <c r="G327" s="2" t="s">
        <v>62</v>
      </c>
      <c r="H327" s="2" t="s">
        <v>35</v>
      </c>
      <c r="I327" s="2" t="s">
        <v>62</v>
      </c>
      <c r="J327" s="2" t="s">
        <v>774</v>
      </c>
      <c r="K327" s="2" t="s">
        <v>420</v>
      </c>
      <c r="L327" s="2" t="s">
        <v>384</v>
      </c>
      <c r="M327" s="2" t="s">
        <v>1215</v>
      </c>
      <c r="N327" s="2" t="s">
        <v>384</v>
      </c>
      <c r="O327" s="2" t="s">
        <v>384</v>
      </c>
    </row>
    <row r="328" spans="1:15" x14ac:dyDescent="0.35">
      <c r="A328" s="2" t="s">
        <v>31</v>
      </c>
      <c r="C328" s="2" t="s">
        <v>947</v>
      </c>
      <c r="D328" s="2" t="s">
        <v>775</v>
      </c>
      <c r="E328" s="2" t="s">
        <v>775</v>
      </c>
      <c r="F328" s="2" t="s">
        <v>45</v>
      </c>
      <c r="G328" s="2" t="s">
        <v>62</v>
      </c>
      <c r="H328" s="2" t="s">
        <v>35</v>
      </c>
      <c r="I328" s="2" t="s">
        <v>62</v>
      </c>
      <c r="J328" s="2" t="s">
        <v>776</v>
      </c>
      <c r="K328" s="2" t="s">
        <v>420</v>
      </c>
      <c r="L328" s="2" t="s">
        <v>1104</v>
      </c>
      <c r="M328" s="2" t="s">
        <v>1105</v>
      </c>
      <c r="N328" s="2" t="s">
        <v>1106</v>
      </c>
      <c r="O328" s="2" t="s">
        <v>1106</v>
      </c>
    </row>
    <row r="329" spans="1:15" x14ac:dyDescent="0.35">
      <c r="A329" s="2" t="s">
        <v>31</v>
      </c>
      <c r="C329" s="2" t="s">
        <v>948</v>
      </c>
      <c r="D329" s="2" t="s">
        <v>777</v>
      </c>
      <c r="E329" s="2" t="s">
        <v>777</v>
      </c>
      <c r="F329" s="2" t="s">
        <v>45</v>
      </c>
      <c r="G329" s="2" t="s">
        <v>62</v>
      </c>
      <c r="H329" s="2" t="s">
        <v>35</v>
      </c>
      <c r="I329" s="2" t="s">
        <v>62</v>
      </c>
      <c r="J329" s="2" t="s">
        <v>413</v>
      </c>
      <c r="K329" s="2" t="s">
        <v>420</v>
      </c>
      <c r="L329" s="2" t="s">
        <v>1104</v>
      </c>
      <c r="M329" s="2" t="s">
        <v>1105</v>
      </c>
      <c r="N329" s="2" t="s">
        <v>1106</v>
      </c>
      <c r="O329" s="2" t="s">
        <v>1106</v>
      </c>
    </row>
    <row r="330" spans="1:15" x14ac:dyDescent="0.35">
      <c r="A330" s="2" t="s">
        <v>31</v>
      </c>
      <c r="C330" s="2" t="s">
        <v>45</v>
      </c>
      <c r="O330" s="2" t="s">
        <v>957</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Q12"/>
  <sheetViews>
    <sheetView workbookViewId="0"/>
  </sheetViews>
  <sheetFormatPr defaultRowHeight="14.5" x14ac:dyDescent="0.35"/>
  <sheetData>
    <row r="1" spans="1:17" x14ac:dyDescent="0.35">
      <c r="A1" s="2" t="s">
        <v>1311</v>
      </c>
      <c r="C1" s="2" t="s">
        <v>1226</v>
      </c>
      <c r="D1" s="2" t="s">
        <v>2</v>
      </c>
      <c r="E1" s="2" t="s">
        <v>1309</v>
      </c>
    </row>
    <row r="3" spans="1:17" x14ac:dyDescent="0.35">
      <c r="C3" s="2" t="s">
        <v>1227</v>
      </c>
      <c r="D3" s="2" t="s">
        <v>961</v>
      </c>
    </row>
    <row r="4" spans="1:17" x14ac:dyDescent="0.35">
      <c r="C4" s="2" t="s">
        <v>16</v>
      </c>
    </row>
    <row r="5" spans="1:17" x14ac:dyDescent="0.35">
      <c r="A5" s="2" t="s">
        <v>3</v>
      </c>
      <c r="C5" s="2" t="s">
        <v>21</v>
      </c>
      <c r="D5" s="2" t="s">
        <v>1312</v>
      </c>
      <c r="E5" s="2" t="s">
        <v>1310</v>
      </c>
    </row>
    <row r="6" spans="1:17" x14ac:dyDescent="0.35">
      <c r="A6" s="2" t="s">
        <v>3</v>
      </c>
      <c r="C6" s="2" t="s">
        <v>23</v>
      </c>
      <c r="D6" s="2" t="s">
        <v>960</v>
      </c>
    </row>
    <row r="7" spans="1:17" x14ac:dyDescent="0.35">
      <c r="A7" s="2" t="s">
        <v>3</v>
      </c>
      <c r="C7" s="2" t="s">
        <v>24</v>
      </c>
      <c r="D7" s="2" t="s">
        <v>960</v>
      </c>
    </row>
    <row r="8" spans="1:17" x14ac:dyDescent="0.35">
      <c r="A8" s="2" t="s">
        <v>3</v>
      </c>
      <c r="C8" s="2" t="s">
        <v>20</v>
      </c>
      <c r="D8" s="2" t="s">
        <v>1313</v>
      </c>
    </row>
    <row r="10" spans="1:17" x14ac:dyDescent="0.35">
      <c r="A10" s="2" t="s">
        <v>1228</v>
      </c>
      <c r="D10" s="2" t="s">
        <v>1229</v>
      </c>
      <c r="E10" s="2" t="s">
        <v>10</v>
      </c>
      <c r="F10" s="2" t="s">
        <v>13</v>
      </c>
      <c r="G10" s="2" t="s">
        <v>17</v>
      </c>
      <c r="H10" s="2" t="s">
        <v>19</v>
      </c>
      <c r="I10" s="2" t="s">
        <v>22</v>
      </c>
      <c r="J10" s="2" t="s">
        <v>28</v>
      </c>
      <c r="K10" s="2" t="s">
        <v>26</v>
      </c>
      <c r="L10" s="2" t="s">
        <v>30</v>
      </c>
      <c r="M10" s="2" t="s">
        <v>25</v>
      </c>
      <c r="N10" s="2" t="s">
        <v>27</v>
      </c>
      <c r="O10" s="2" t="s">
        <v>18</v>
      </c>
      <c r="P10" s="2" t="s">
        <v>953</v>
      </c>
      <c r="Q10" s="2" t="s">
        <v>1230</v>
      </c>
    </row>
    <row r="11" spans="1:17" x14ac:dyDescent="0.35">
      <c r="A11" s="2" t="s">
        <v>1228</v>
      </c>
      <c r="D11" s="2" t="s">
        <v>1231</v>
      </c>
      <c r="E11" s="2" t="s">
        <v>1238</v>
      </c>
      <c r="F11" s="2" t="s">
        <v>1239</v>
      </c>
      <c r="G11" s="2" t="s">
        <v>1240</v>
      </c>
      <c r="H11" s="2" t="s">
        <v>1241</v>
      </c>
      <c r="I11" s="2" t="s">
        <v>1242</v>
      </c>
      <c r="J11" s="2" t="s">
        <v>1243</v>
      </c>
      <c r="K11" s="2" t="s">
        <v>1244</v>
      </c>
      <c r="L11" s="2" t="s">
        <v>1245</v>
      </c>
      <c r="M11" s="2" t="s">
        <v>1246</v>
      </c>
      <c r="N11" s="2" t="s">
        <v>1247</v>
      </c>
      <c r="O11" s="2" t="s">
        <v>1248</v>
      </c>
      <c r="P11" s="2" t="s">
        <v>1249</v>
      </c>
      <c r="Q11" s="2" t="s">
        <v>1250</v>
      </c>
    </row>
    <row r="12" spans="1:17" x14ac:dyDescent="0.35">
      <c r="D12" s="2" t="s">
        <v>1308</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Q12"/>
  <sheetViews>
    <sheetView workbookViewId="0"/>
  </sheetViews>
  <sheetFormatPr defaultRowHeight="14.5" x14ac:dyDescent="0.35"/>
  <sheetData>
    <row r="1" spans="1:17" x14ac:dyDescent="0.35">
      <c r="A1" s="2" t="s">
        <v>1311</v>
      </c>
      <c r="C1" s="2" t="s">
        <v>1226</v>
      </c>
      <c r="D1" s="2" t="s">
        <v>2</v>
      </c>
      <c r="E1" s="2" t="s">
        <v>1309</v>
      </c>
    </row>
    <row r="3" spans="1:17" x14ac:dyDescent="0.35">
      <c r="C3" s="2" t="s">
        <v>1227</v>
      </c>
      <c r="D3" s="2" t="s">
        <v>961</v>
      </c>
    </row>
    <row r="4" spans="1:17" x14ac:dyDescent="0.35">
      <c r="C4" s="2" t="s">
        <v>16</v>
      </c>
    </row>
    <row r="5" spans="1:17" x14ac:dyDescent="0.35">
      <c r="A5" s="2" t="s">
        <v>3</v>
      </c>
      <c r="C5" s="2" t="s">
        <v>21</v>
      </c>
      <c r="D5" s="2" t="s">
        <v>1312</v>
      </c>
      <c r="E5" s="2" t="s">
        <v>1310</v>
      </c>
    </row>
    <row r="6" spans="1:17" x14ac:dyDescent="0.35">
      <c r="A6" s="2" t="s">
        <v>3</v>
      </c>
      <c r="C6" s="2" t="s">
        <v>23</v>
      </c>
      <c r="D6" s="2" t="s">
        <v>960</v>
      </c>
    </row>
    <row r="7" spans="1:17" x14ac:dyDescent="0.35">
      <c r="A7" s="2" t="s">
        <v>3</v>
      </c>
      <c r="C7" s="2" t="s">
        <v>24</v>
      </c>
      <c r="D7" s="2" t="s">
        <v>960</v>
      </c>
    </row>
    <row r="8" spans="1:17" x14ac:dyDescent="0.35">
      <c r="A8" s="2" t="s">
        <v>3</v>
      </c>
      <c r="C8" s="2" t="s">
        <v>20</v>
      </c>
      <c r="D8" s="2" t="s">
        <v>1313</v>
      </c>
    </row>
    <row r="10" spans="1:17" x14ac:dyDescent="0.35">
      <c r="A10" s="2" t="s">
        <v>1228</v>
      </c>
      <c r="D10" s="2" t="s">
        <v>1229</v>
      </c>
      <c r="E10" s="2" t="s">
        <v>10</v>
      </c>
      <c r="F10" s="2" t="s">
        <v>13</v>
      </c>
      <c r="G10" s="2" t="s">
        <v>17</v>
      </c>
      <c r="H10" s="2" t="s">
        <v>19</v>
      </c>
      <c r="I10" s="2" t="s">
        <v>22</v>
      </c>
      <c r="J10" s="2" t="s">
        <v>28</v>
      </c>
      <c r="K10" s="2" t="s">
        <v>26</v>
      </c>
      <c r="L10" s="2" t="s">
        <v>30</v>
      </c>
      <c r="M10" s="2" t="s">
        <v>25</v>
      </c>
      <c r="N10" s="2" t="s">
        <v>27</v>
      </c>
      <c r="O10" s="2" t="s">
        <v>18</v>
      </c>
      <c r="P10" s="2" t="s">
        <v>953</v>
      </c>
      <c r="Q10" s="2" t="s">
        <v>1230</v>
      </c>
    </row>
    <row r="11" spans="1:17" x14ac:dyDescent="0.35">
      <c r="A11" s="2" t="s">
        <v>1228</v>
      </c>
      <c r="D11" s="2" t="s">
        <v>1231</v>
      </c>
      <c r="E11" s="2" t="s">
        <v>1238</v>
      </c>
      <c r="F11" s="2" t="s">
        <v>1239</v>
      </c>
      <c r="G11" s="2" t="s">
        <v>1240</v>
      </c>
      <c r="H11" s="2" t="s">
        <v>1241</v>
      </c>
      <c r="I11" s="2" t="s">
        <v>1242</v>
      </c>
      <c r="J11" s="2" t="s">
        <v>1243</v>
      </c>
      <c r="K11" s="2" t="s">
        <v>1244</v>
      </c>
      <c r="L11" s="2" t="s">
        <v>1245</v>
      </c>
      <c r="M11" s="2" t="s">
        <v>1246</v>
      </c>
      <c r="N11" s="2" t="s">
        <v>1247</v>
      </c>
      <c r="O11" s="2" t="s">
        <v>1248</v>
      </c>
      <c r="P11" s="2" t="s">
        <v>1249</v>
      </c>
      <c r="Q11" s="2" t="s">
        <v>1250</v>
      </c>
    </row>
    <row r="12" spans="1:17" x14ac:dyDescent="0.35">
      <c r="D12" s="2" t="s">
        <v>1308</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C232"/>
  <sheetViews>
    <sheetView workbookViewId="0"/>
  </sheetViews>
  <sheetFormatPr defaultRowHeight="14.5" x14ac:dyDescent="0.35"/>
  <sheetData>
    <row r="1" spans="1:29" x14ac:dyDescent="0.35">
      <c r="A1" s="2" t="s">
        <v>1452</v>
      </c>
      <c r="C1" s="2" t="s">
        <v>1226</v>
      </c>
      <c r="D1" s="2" t="s">
        <v>1232</v>
      </c>
      <c r="E1" s="2" t="s">
        <v>33</v>
      </c>
      <c r="F1" s="2" t="s">
        <v>33</v>
      </c>
      <c r="G1" s="2" t="s">
        <v>33</v>
      </c>
      <c r="H1" s="2" t="s">
        <v>33</v>
      </c>
      <c r="I1" s="2" t="s">
        <v>33</v>
      </c>
      <c r="J1" s="2" t="s">
        <v>33</v>
      </c>
      <c r="K1" s="2" t="s">
        <v>33</v>
      </c>
      <c r="L1" s="2" t="s">
        <v>33</v>
      </c>
      <c r="M1" s="2" t="s">
        <v>33</v>
      </c>
      <c r="N1" s="2" t="s">
        <v>33</v>
      </c>
      <c r="O1" s="2" t="s">
        <v>33</v>
      </c>
      <c r="P1" s="2" t="s">
        <v>33</v>
      </c>
      <c r="Q1" s="2" t="s">
        <v>1309</v>
      </c>
    </row>
    <row r="3" spans="1:29" x14ac:dyDescent="0.35">
      <c r="C3" s="2" t="s">
        <v>1227</v>
      </c>
      <c r="D3" s="2" t="s">
        <v>961</v>
      </c>
    </row>
    <row r="4" spans="1:29" x14ac:dyDescent="0.35">
      <c r="C4" s="2" t="s">
        <v>16</v>
      </c>
    </row>
    <row r="5" spans="1:29" x14ac:dyDescent="0.35">
      <c r="A5" s="2" t="s">
        <v>3</v>
      </c>
      <c r="C5" s="2" t="s">
        <v>21</v>
      </c>
      <c r="D5" s="2" t="s">
        <v>1312</v>
      </c>
      <c r="Q5" s="2" t="s">
        <v>1310</v>
      </c>
    </row>
    <row r="6" spans="1:29" x14ac:dyDescent="0.35">
      <c r="A6" s="2" t="s">
        <v>3</v>
      </c>
      <c r="C6" s="2" t="s">
        <v>23</v>
      </c>
      <c r="D6" s="2" t="s">
        <v>960</v>
      </c>
    </row>
    <row r="7" spans="1:29" x14ac:dyDescent="0.35">
      <c r="A7" s="2" t="s">
        <v>3</v>
      </c>
      <c r="C7" s="2" t="s">
        <v>24</v>
      </c>
      <c r="D7" s="2" t="s">
        <v>960</v>
      </c>
    </row>
    <row r="8" spans="1:29" x14ac:dyDescent="0.35">
      <c r="A8" s="2" t="s">
        <v>3</v>
      </c>
      <c r="C8" s="2" t="s">
        <v>20</v>
      </c>
      <c r="D8" s="2" t="s">
        <v>1313</v>
      </c>
    </row>
    <row r="10" spans="1:29" x14ac:dyDescent="0.35">
      <c r="A10" s="2" t="s">
        <v>1228</v>
      </c>
      <c r="D10" s="2" t="s">
        <v>1229</v>
      </c>
      <c r="Q10" s="2" t="s">
        <v>10</v>
      </c>
      <c r="R10" s="2" t="s">
        <v>13</v>
      </c>
      <c r="S10" s="2" t="s">
        <v>17</v>
      </c>
      <c r="T10" s="2" t="s">
        <v>19</v>
      </c>
      <c r="U10" s="2" t="s">
        <v>22</v>
      </c>
      <c r="V10" s="2" t="s">
        <v>28</v>
      </c>
      <c r="W10" s="2" t="s">
        <v>26</v>
      </c>
      <c r="X10" s="2" t="s">
        <v>30</v>
      </c>
      <c r="Y10" s="2" t="s">
        <v>25</v>
      </c>
      <c r="Z10" s="2" t="s">
        <v>27</v>
      </c>
      <c r="AA10" s="2" t="s">
        <v>18</v>
      </c>
      <c r="AB10" s="2" t="s">
        <v>953</v>
      </c>
      <c r="AC10" s="2" t="s">
        <v>1230</v>
      </c>
    </row>
    <row r="11" spans="1:29" x14ac:dyDescent="0.35">
      <c r="A11" s="2" t="s">
        <v>1228</v>
      </c>
      <c r="D11" s="2" t="s">
        <v>1231</v>
      </c>
      <c r="Q11" s="2" t="s">
        <v>1238</v>
      </c>
      <c r="R11" s="2" t="s">
        <v>1239</v>
      </c>
      <c r="S11" s="2" t="s">
        <v>1240</v>
      </c>
      <c r="T11" s="2" t="s">
        <v>1241</v>
      </c>
      <c r="U11" s="2" t="s">
        <v>1242</v>
      </c>
      <c r="V11" s="2" t="s">
        <v>1243</v>
      </c>
      <c r="W11" s="2" t="s">
        <v>1244</v>
      </c>
      <c r="X11" s="2" t="s">
        <v>1245</v>
      </c>
      <c r="Y11" s="2" t="s">
        <v>1246</v>
      </c>
      <c r="Z11" s="2" t="s">
        <v>1247</v>
      </c>
      <c r="AA11" s="2" t="s">
        <v>1248</v>
      </c>
      <c r="AB11" s="2" t="s">
        <v>1249</v>
      </c>
      <c r="AC11" s="2" t="s">
        <v>1250</v>
      </c>
    </row>
    <row r="12" spans="1:29" x14ac:dyDescent="0.35">
      <c r="D12" s="2" t="s">
        <v>10</v>
      </c>
      <c r="E12" s="2" t="s">
        <v>13</v>
      </c>
      <c r="F12" s="2" t="s">
        <v>17</v>
      </c>
      <c r="G12" s="2" t="s">
        <v>19</v>
      </c>
      <c r="H12" s="2" t="s">
        <v>22</v>
      </c>
      <c r="I12" s="2" t="s">
        <v>28</v>
      </c>
      <c r="J12" s="2" t="s">
        <v>26</v>
      </c>
      <c r="K12" s="2" t="s">
        <v>30</v>
      </c>
      <c r="L12" s="2" t="s">
        <v>25</v>
      </c>
      <c r="M12" s="2" t="s">
        <v>27</v>
      </c>
      <c r="N12" s="2" t="s">
        <v>18</v>
      </c>
      <c r="O12" s="2" t="s">
        <v>953</v>
      </c>
      <c r="P12" s="2" t="s">
        <v>1230</v>
      </c>
    </row>
    <row r="13" spans="1:29" x14ac:dyDescent="0.35">
      <c r="A13" s="2" t="s">
        <v>31</v>
      </c>
      <c r="F13" s="2" t="s">
        <v>45</v>
      </c>
      <c r="G13" s="2" t="s">
        <v>62</v>
      </c>
      <c r="H13" s="2" t="s">
        <v>35</v>
      </c>
      <c r="I13" s="2" t="s">
        <v>62</v>
      </c>
      <c r="J13" s="2" t="s">
        <v>384</v>
      </c>
      <c r="L13" s="2" t="s">
        <v>420</v>
      </c>
      <c r="M13" s="2" t="s">
        <v>384</v>
      </c>
      <c r="N13" s="2" t="s">
        <v>384</v>
      </c>
      <c r="O13" s="2" t="s">
        <v>384</v>
      </c>
      <c r="P13" s="2" t="s">
        <v>384</v>
      </c>
    </row>
    <row r="14" spans="1:29" x14ac:dyDescent="0.35">
      <c r="A14" s="2" t="s">
        <v>31</v>
      </c>
      <c r="D14" s="2" t="s">
        <v>296</v>
      </c>
      <c r="E14" s="2" t="s">
        <v>1314</v>
      </c>
      <c r="F14" s="2" t="s">
        <v>34</v>
      </c>
      <c r="G14" s="2" t="s">
        <v>62</v>
      </c>
      <c r="H14" s="2" t="s">
        <v>35</v>
      </c>
      <c r="I14" s="2" t="s">
        <v>62</v>
      </c>
      <c r="J14" s="2" t="s">
        <v>384</v>
      </c>
      <c r="L14" s="2" t="s">
        <v>36</v>
      </c>
      <c r="M14" s="2" t="s">
        <v>384</v>
      </c>
      <c r="N14" s="2" t="s">
        <v>384</v>
      </c>
      <c r="O14" s="2" t="s">
        <v>384</v>
      </c>
      <c r="P14" s="2" t="s">
        <v>384</v>
      </c>
    </row>
    <row r="15" spans="1:29" x14ac:dyDescent="0.35">
      <c r="A15" s="2" t="s">
        <v>31</v>
      </c>
      <c r="D15" s="2" t="s">
        <v>297</v>
      </c>
      <c r="E15" s="2" t="s">
        <v>38</v>
      </c>
      <c r="F15" s="2" t="s">
        <v>34</v>
      </c>
      <c r="G15" s="2" t="s">
        <v>62</v>
      </c>
      <c r="H15" s="2" t="s">
        <v>35</v>
      </c>
      <c r="I15" s="2" t="s">
        <v>62</v>
      </c>
      <c r="J15" s="2" t="s">
        <v>385</v>
      </c>
      <c r="L15" s="2" t="s">
        <v>36</v>
      </c>
      <c r="M15" s="2" t="s">
        <v>384</v>
      </c>
      <c r="N15" s="2" t="s">
        <v>384</v>
      </c>
      <c r="O15" s="2" t="s">
        <v>384</v>
      </c>
      <c r="P15" s="2" t="s">
        <v>384</v>
      </c>
    </row>
    <row r="16" spans="1:29" x14ac:dyDescent="0.35">
      <c r="A16" s="2" t="s">
        <v>31</v>
      </c>
      <c r="D16" s="2" t="s">
        <v>298</v>
      </c>
      <c r="E16" s="2" t="s">
        <v>40</v>
      </c>
      <c r="F16" s="2" t="s">
        <v>34</v>
      </c>
      <c r="G16" s="2" t="s">
        <v>62</v>
      </c>
      <c r="H16" s="2" t="s">
        <v>35</v>
      </c>
      <c r="I16" s="2" t="s">
        <v>62</v>
      </c>
      <c r="J16" s="2" t="s">
        <v>1233</v>
      </c>
      <c r="L16" s="2" t="s">
        <v>36</v>
      </c>
      <c r="M16" s="2" t="s">
        <v>384</v>
      </c>
      <c r="N16" s="2" t="s">
        <v>384</v>
      </c>
      <c r="O16" s="2" t="s">
        <v>384</v>
      </c>
      <c r="P16" s="2" t="s">
        <v>384</v>
      </c>
    </row>
    <row r="17" spans="1:16" x14ac:dyDescent="0.35">
      <c r="A17" s="2" t="s">
        <v>31</v>
      </c>
      <c r="D17" s="2" t="s">
        <v>63</v>
      </c>
      <c r="E17" s="2" t="s">
        <v>43</v>
      </c>
      <c r="F17" s="2" t="s">
        <v>42</v>
      </c>
      <c r="G17" s="2" t="s">
        <v>62</v>
      </c>
      <c r="H17" s="2" t="s">
        <v>35</v>
      </c>
      <c r="I17" s="2" t="s">
        <v>388</v>
      </c>
      <c r="J17" s="2" t="s">
        <v>1234</v>
      </c>
      <c r="L17" s="2" t="s">
        <v>36</v>
      </c>
      <c r="M17" s="2" t="s">
        <v>1336</v>
      </c>
      <c r="N17" s="2" t="s">
        <v>1337</v>
      </c>
      <c r="O17" s="2" t="s">
        <v>384</v>
      </c>
      <c r="P17" s="2" t="s">
        <v>384</v>
      </c>
    </row>
    <row r="18" spans="1:16" x14ac:dyDescent="0.35">
      <c r="A18" s="2" t="s">
        <v>31</v>
      </c>
      <c r="D18" s="2" t="s">
        <v>130</v>
      </c>
      <c r="E18" s="2" t="s">
        <v>1258</v>
      </c>
      <c r="F18" s="2" t="s">
        <v>42</v>
      </c>
      <c r="G18" s="2" t="s">
        <v>62</v>
      </c>
      <c r="H18" s="2" t="s">
        <v>35</v>
      </c>
      <c r="I18" s="2" t="s">
        <v>388</v>
      </c>
      <c r="J18" s="2" t="s">
        <v>1234</v>
      </c>
      <c r="L18" s="2" t="s">
        <v>36</v>
      </c>
      <c r="M18" s="2" t="s">
        <v>384</v>
      </c>
      <c r="N18" s="2" t="s">
        <v>384</v>
      </c>
      <c r="O18" s="2" t="s">
        <v>384</v>
      </c>
      <c r="P18" s="2" t="s">
        <v>384</v>
      </c>
    </row>
    <row r="19" spans="1:16" x14ac:dyDescent="0.35">
      <c r="A19" s="2" t="s">
        <v>31</v>
      </c>
      <c r="D19" s="2" t="s">
        <v>131</v>
      </c>
      <c r="E19" s="2" t="s">
        <v>71</v>
      </c>
      <c r="F19" s="2" t="s">
        <v>42</v>
      </c>
      <c r="G19" s="2" t="s">
        <v>62</v>
      </c>
      <c r="H19" s="2" t="s">
        <v>35</v>
      </c>
      <c r="I19" s="2" t="s">
        <v>388</v>
      </c>
      <c r="J19" s="2" t="s">
        <v>1234</v>
      </c>
      <c r="L19" s="2" t="s">
        <v>36</v>
      </c>
      <c r="M19" s="2" t="s">
        <v>384</v>
      </c>
      <c r="N19" s="2" t="s">
        <v>384</v>
      </c>
      <c r="O19" s="2" t="s">
        <v>384</v>
      </c>
      <c r="P19" s="2" t="s">
        <v>384</v>
      </c>
    </row>
    <row r="20" spans="1:16" x14ac:dyDescent="0.35">
      <c r="A20" s="2" t="s">
        <v>31</v>
      </c>
      <c r="D20" s="2" t="s">
        <v>132</v>
      </c>
      <c r="E20" s="2" t="s">
        <v>73</v>
      </c>
      <c r="F20" s="2" t="s">
        <v>42</v>
      </c>
      <c r="G20" s="2" t="s">
        <v>62</v>
      </c>
      <c r="H20" s="2" t="s">
        <v>35</v>
      </c>
      <c r="I20" s="2" t="s">
        <v>388</v>
      </c>
      <c r="J20" s="2" t="s">
        <v>1234</v>
      </c>
      <c r="L20" s="2" t="s">
        <v>36</v>
      </c>
      <c r="M20" s="2" t="s">
        <v>384</v>
      </c>
      <c r="N20" s="2" t="s">
        <v>384</v>
      </c>
      <c r="O20" s="2" t="s">
        <v>384</v>
      </c>
      <c r="P20" s="2" t="s">
        <v>384</v>
      </c>
    </row>
    <row r="21" spans="1:16" x14ac:dyDescent="0.35">
      <c r="A21" s="2" t="s">
        <v>31</v>
      </c>
      <c r="D21" s="2" t="s">
        <v>299</v>
      </c>
      <c r="E21" s="2" t="s">
        <v>160</v>
      </c>
      <c r="F21" s="2" t="s">
        <v>162</v>
      </c>
      <c r="G21" s="2" t="s">
        <v>62</v>
      </c>
      <c r="H21" s="2" t="s">
        <v>35</v>
      </c>
      <c r="I21" s="2" t="s">
        <v>62</v>
      </c>
      <c r="J21" s="2" t="s">
        <v>1233</v>
      </c>
      <c r="K21" s="2" t="s">
        <v>390</v>
      </c>
      <c r="L21" s="2" t="s">
        <v>36</v>
      </c>
      <c r="M21" s="2" t="s">
        <v>1336</v>
      </c>
      <c r="N21" s="2" t="s">
        <v>1337</v>
      </c>
      <c r="O21" s="2" t="s">
        <v>384</v>
      </c>
      <c r="P21" s="2" t="s">
        <v>384</v>
      </c>
    </row>
    <row r="22" spans="1:16" x14ac:dyDescent="0.35">
      <c r="A22" s="2" t="s">
        <v>31</v>
      </c>
      <c r="D22" s="2" t="s">
        <v>300</v>
      </c>
      <c r="E22" s="2" t="s">
        <v>163</v>
      </c>
      <c r="F22" s="2" t="s">
        <v>34</v>
      </c>
      <c r="G22" s="2" t="s">
        <v>62</v>
      </c>
      <c r="H22" s="2" t="s">
        <v>35</v>
      </c>
      <c r="I22" s="2" t="s">
        <v>62</v>
      </c>
      <c r="J22" s="2" t="s">
        <v>1233</v>
      </c>
      <c r="L22" s="2" t="s">
        <v>36</v>
      </c>
      <c r="M22" s="2" t="s">
        <v>384</v>
      </c>
      <c r="N22" s="2" t="s">
        <v>384</v>
      </c>
      <c r="O22" s="2" t="s">
        <v>384</v>
      </c>
      <c r="P22" s="2" t="s">
        <v>384</v>
      </c>
    </row>
    <row r="23" spans="1:16" x14ac:dyDescent="0.35">
      <c r="A23" s="2" t="s">
        <v>31</v>
      </c>
      <c r="D23" s="2" t="s">
        <v>133</v>
      </c>
      <c r="E23" s="2" t="s">
        <v>75</v>
      </c>
      <c r="F23" s="2" t="s">
        <v>42</v>
      </c>
      <c r="G23" s="2" t="s">
        <v>62</v>
      </c>
      <c r="H23" s="2" t="s">
        <v>35</v>
      </c>
      <c r="I23" s="2" t="s">
        <v>62</v>
      </c>
      <c r="J23" s="2" t="s">
        <v>1234</v>
      </c>
      <c r="L23" s="2" t="s">
        <v>36</v>
      </c>
      <c r="M23" s="2" t="s">
        <v>384</v>
      </c>
      <c r="N23" s="2" t="s">
        <v>384</v>
      </c>
      <c r="O23" s="2" t="s">
        <v>384</v>
      </c>
      <c r="P23" s="2" t="s">
        <v>384</v>
      </c>
    </row>
    <row r="24" spans="1:16" x14ac:dyDescent="0.35">
      <c r="A24" s="2" t="s">
        <v>31</v>
      </c>
      <c r="D24" s="2" t="s">
        <v>301</v>
      </c>
      <c r="E24" s="2" t="s">
        <v>165</v>
      </c>
      <c r="F24" s="2" t="s">
        <v>42</v>
      </c>
      <c r="G24" s="2" t="s">
        <v>62</v>
      </c>
      <c r="H24" s="2" t="s">
        <v>35</v>
      </c>
      <c r="I24" s="2" t="s">
        <v>62</v>
      </c>
      <c r="J24" s="2" t="s">
        <v>1234</v>
      </c>
      <c r="L24" s="2" t="s">
        <v>36</v>
      </c>
      <c r="M24" s="2" t="s">
        <v>384</v>
      </c>
      <c r="N24" s="2" t="s">
        <v>384</v>
      </c>
      <c r="O24" s="2" t="s">
        <v>384</v>
      </c>
      <c r="P24" s="2" t="s">
        <v>384</v>
      </c>
    </row>
    <row r="25" spans="1:16" x14ac:dyDescent="0.35">
      <c r="A25" s="2" t="s">
        <v>31</v>
      </c>
      <c r="D25" s="2" t="s">
        <v>302</v>
      </c>
      <c r="E25" s="2" t="s">
        <v>167</v>
      </c>
      <c r="F25" s="2" t="s">
        <v>162</v>
      </c>
      <c r="G25" s="2" t="s">
        <v>62</v>
      </c>
      <c r="H25" s="2" t="s">
        <v>35</v>
      </c>
      <c r="I25" s="2" t="s">
        <v>62</v>
      </c>
      <c r="J25" s="2" t="s">
        <v>1233</v>
      </c>
      <c r="K25" s="2" t="s">
        <v>391</v>
      </c>
      <c r="L25" s="2" t="s">
        <v>36</v>
      </c>
      <c r="M25" s="2" t="s">
        <v>384</v>
      </c>
      <c r="N25" s="2" t="s">
        <v>384</v>
      </c>
      <c r="O25" s="2" t="s">
        <v>384</v>
      </c>
      <c r="P25" s="2" t="s">
        <v>384</v>
      </c>
    </row>
    <row r="26" spans="1:16" x14ac:dyDescent="0.35">
      <c r="A26" s="2" t="s">
        <v>31</v>
      </c>
      <c r="D26" s="2" t="s">
        <v>303</v>
      </c>
      <c r="E26" s="2" t="s">
        <v>169</v>
      </c>
      <c r="F26" s="2" t="s">
        <v>34</v>
      </c>
      <c r="G26" s="2" t="s">
        <v>62</v>
      </c>
      <c r="H26" s="2" t="s">
        <v>35</v>
      </c>
      <c r="I26" s="2" t="s">
        <v>62</v>
      </c>
      <c r="J26" s="2" t="s">
        <v>1233</v>
      </c>
      <c r="L26" s="2" t="s">
        <v>36</v>
      </c>
      <c r="M26" s="2" t="s">
        <v>384</v>
      </c>
      <c r="N26" s="2" t="s">
        <v>384</v>
      </c>
      <c r="O26" s="2" t="s">
        <v>384</v>
      </c>
      <c r="P26" s="2" t="s">
        <v>384</v>
      </c>
    </row>
    <row r="27" spans="1:16" x14ac:dyDescent="0.35">
      <c r="A27" s="2" t="s">
        <v>31</v>
      </c>
      <c r="D27" s="2" t="s">
        <v>69</v>
      </c>
      <c r="E27" s="2" t="s">
        <v>1266</v>
      </c>
      <c r="F27" s="2" t="s">
        <v>42</v>
      </c>
      <c r="G27" s="2" t="s">
        <v>62</v>
      </c>
      <c r="H27" s="2" t="s">
        <v>35</v>
      </c>
      <c r="I27" s="2" t="s">
        <v>62</v>
      </c>
      <c r="J27" s="2" t="s">
        <v>1234</v>
      </c>
      <c r="L27" s="2" t="s">
        <v>36</v>
      </c>
      <c r="M27" s="2" t="s">
        <v>1338</v>
      </c>
      <c r="N27" s="2" t="s">
        <v>1339</v>
      </c>
      <c r="O27" s="2" t="s">
        <v>384</v>
      </c>
      <c r="P27" s="2" t="s">
        <v>384</v>
      </c>
    </row>
    <row r="28" spans="1:16" x14ac:dyDescent="0.35">
      <c r="A28" s="2" t="s">
        <v>31</v>
      </c>
      <c r="D28" s="2" t="s">
        <v>64</v>
      </c>
      <c r="E28" s="2" t="s">
        <v>1267</v>
      </c>
      <c r="F28" s="2" t="s">
        <v>42</v>
      </c>
      <c r="G28" s="2" t="s">
        <v>62</v>
      </c>
      <c r="H28" s="2" t="s">
        <v>35</v>
      </c>
      <c r="I28" s="2" t="s">
        <v>62</v>
      </c>
      <c r="J28" s="2" t="s">
        <v>1234</v>
      </c>
      <c r="L28" s="2" t="s">
        <v>36</v>
      </c>
      <c r="M28" s="2" t="s">
        <v>1340</v>
      </c>
      <c r="N28" s="2" t="s">
        <v>1341</v>
      </c>
      <c r="O28" s="2" t="s">
        <v>384</v>
      </c>
      <c r="P28" s="2" t="s">
        <v>384</v>
      </c>
    </row>
    <row r="29" spans="1:16" x14ac:dyDescent="0.35">
      <c r="A29" s="2" t="s">
        <v>31</v>
      </c>
      <c r="D29" s="2" t="s">
        <v>134</v>
      </c>
      <c r="E29" s="2" t="s">
        <v>81</v>
      </c>
      <c r="F29" s="2" t="s">
        <v>42</v>
      </c>
      <c r="G29" s="2" t="s">
        <v>62</v>
      </c>
      <c r="H29" s="2" t="s">
        <v>35</v>
      </c>
      <c r="I29" s="2" t="s">
        <v>62</v>
      </c>
      <c r="J29" s="2" t="s">
        <v>1234</v>
      </c>
      <c r="L29" s="2" t="s">
        <v>36</v>
      </c>
      <c r="M29" s="2" t="s">
        <v>384</v>
      </c>
      <c r="N29" s="2" t="s">
        <v>384</v>
      </c>
      <c r="O29" s="2" t="s">
        <v>384</v>
      </c>
      <c r="P29" s="2" t="s">
        <v>384</v>
      </c>
    </row>
    <row r="30" spans="1:16" x14ac:dyDescent="0.35">
      <c r="A30" s="2" t="s">
        <v>31</v>
      </c>
      <c r="D30" s="2" t="s">
        <v>135</v>
      </c>
      <c r="E30" s="2" t="s">
        <v>83</v>
      </c>
      <c r="F30" s="2" t="s">
        <v>42</v>
      </c>
      <c r="G30" s="2" t="s">
        <v>62</v>
      </c>
      <c r="H30" s="2" t="s">
        <v>35</v>
      </c>
      <c r="I30" s="2" t="s">
        <v>62</v>
      </c>
      <c r="J30" s="2" t="s">
        <v>1234</v>
      </c>
      <c r="L30" s="2" t="s">
        <v>36</v>
      </c>
      <c r="M30" s="2" t="s">
        <v>384</v>
      </c>
      <c r="N30" s="2" t="s">
        <v>384</v>
      </c>
      <c r="O30" s="2" t="s">
        <v>384</v>
      </c>
      <c r="P30" s="2" t="s">
        <v>384</v>
      </c>
    </row>
    <row r="31" spans="1:16" x14ac:dyDescent="0.35">
      <c r="A31" s="2" t="s">
        <v>31</v>
      </c>
      <c r="D31" s="2" t="s">
        <v>304</v>
      </c>
      <c r="E31" s="2" t="s">
        <v>171</v>
      </c>
      <c r="F31" s="2" t="s">
        <v>162</v>
      </c>
      <c r="G31" s="2" t="s">
        <v>62</v>
      </c>
      <c r="H31" s="2" t="s">
        <v>35</v>
      </c>
      <c r="I31" s="2" t="s">
        <v>62</v>
      </c>
      <c r="J31" s="2" t="s">
        <v>1233</v>
      </c>
      <c r="K31" s="2" t="s">
        <v>392</v>
      </c>
      <c r="L31" s="2" t="s">
        <v>36</v>
      </c>
      <c r="M31" s="2" t="s">
        <v>1342</v>
      </c>
      <c r="N31" s="2" t="s">
        <v>1343</v>
      </c>
      <c r="O31" s="2" t="s">
        <v>384</v>
      </c>
      <c r="P31" s="2" t="s">
        <v>384</v>
      </c>
    </row>
    <row r="32" spans="1:16" x14ac:dyDescent="0.35">
      <c r="A32" s="2" t="s">
        <v>31</v>
      </c>
      <c r="D32" s="2" t="s">
        <v>305</v>
      </c>
      <c r="E32" s="2" t="s">
        <v>173</v>
      </c>
      <c r="F32" s="2" t="s">
        <v>34</v>
      </c>
      <c r="G32" s="2" t="s">
        <v>62</v>
      </c>
      <c r="H32" s="2" t="s">
        <v>35</v>
      </c>
      <c r="I32" s="2" t="s">
        <v>62</v>
      </c>
      <c r="J32" s="2" t="s">
        <v>1233</v>
      </c>
      <c r="L32" s="2" t="s">
        <v>36</v>
      </c>
      <c r="M32" s="2" t="s">
        <v>384</v>
      </c>
      <c r="N32" s="2" t="s">
        <v>384</v>
      </c>
      <c r="O32" s="2" t="s">
        <v>384</v>
      </c>
      <c r="P32" s="2" t="s">
        <v>384</v>
      </c>
    </row>
    <row r="33" spans="1:16" x14ac:dyDescent="0.35">
      <c r="A33" s="2" t="s">
        <v>31</v>
      </c>
      <c r="D33" s="2" t="s">
        <v>306</v>
      </c>
      <c r="E33" s="2" t="s">
        <v>175</v>
      </c>
      <c r="F33" s="2" t="s">
        <v>42</v>
      </c>
      <c r="G33" s="2" t="s">
        <v>62</v>
      </c>
      <c r="H33" s="2" t="s">
        <v>35</v>
      </c>
      <c r="I33" s="2" t="s">
        <v>62</v>
      </c>
      <c r="J33" s="2" t="s">
        <v>1234</v>
      </c>
      <c r="L33" s="2" t="s">
        <v>36</v>
      </c>
      <c r="M33" s="2" t="s">
        <v>384</v>
      </c>
      <c r="N33" s="2" t="s">
        <v>384</v>
      </c>
      <c r="O33" s="2" t="s">
        <v>384</v>
      </c>
      <c r="P33" s="2" t="s">
        <v>384</v>
      </c>
    </row>
    <row r="34" spans="1:16" x14ac:dyDescent="0.35">
      <c r="A34" s="2" t="s">
        <v>31</v>
      </c>
      <c r="D34" s="2" t="s">
        <v>309</v>
      </c>
      <c r="E34" s="2" t="s">
        <v>181</v>
      </c>
      <c r="F34" s="2" t="s">
        <v>162</v>
      </c>
      <c r="G34" s="2" t="s">
        <v>62</v>
      </c>
      <c r="H34" s="2" t="s">
        <v>35</v>
      </c>
      <c r="I34" s="2" t="s">
        <v>62</v>
      </c>
      <c r="J34" s="2" t="s">
        <v>1233</v>
      </c>
      <c r="K34" s="2" t="s">
        <v>393</v>
      </c>
      <c r="L34" s="2" t="s">
        <v>36</v>
      </c>
      <c r="M34" s="2" t="s">
        <v>384</v>
      </c>
      <c r="N34" s="2" t="s">
        <v>384</v>
      </c>
      <c r="O34" s="2" t="s">
        <v>384</v>
      </c>
      <c r="P34" s="2" t="s">
        <v>384</v>
      </c>
    </row>
    <row r="35" spans="1:16" x14ac:dyDescent="0.35">
      <c r="A35" s="2" t="s">
        <v>31</v>
      </c>
      <c r="D35" s="2" t="s">
        <v>310</v>
      </c>
      <c r="E35" s="2" t="s">
        <v>183</v>
      </c>
      <c r="F35" s="2" t="s">
        <v>34</v>
      </c>
      <c r="G35" s="2" t="s">
        <v>62</v>
      </c>
      <c r="H35" s="2" t="s">
        <v>35</v>
      </c>
      <c r="I35" s="2" t="s">
        <v>62</v>
      </c>
      <c r="J35" s="2" t="s">
        <v>1233</v>
      </c>
      <c r="L35" s="2" t="s">
        <v>36</v>
      </c>
      <c r="M35" s="2" t="s">
        <v>384</v>
      </c>
      <c r="N35" s="2" t="s">
        <v>384</v>
      </c>
      <c r="O35" s="2" t="s">
        <v>384</v>
      </c>
      <c r="P35" s="2" t="s">
        <v>384</v>
      </c>
    </row>
    <row r="36" spans="1:16" x14ac:dyDescent="0.35">
      <c r="A36" s="2" t="s">
        <v>31</v>
      </c>
      <c r="D36" s="2" t="s">
        <v>70</v>
      </c>
      <c r="E36" s="2" t="s">
        <v>1268</v>
      </c>
      <c r="F36" s="2" t="s">
        <v>42</v>
      </c>
      <c r="G36" s="2" t="s">
        <v>62</v>
      </c>
      <c r="H36" s="2" t="s">
        <v>35</v>
      </c>
      <c r="I36" s="2" t="s">
        <v>62</v>
      </c>
      <c r="J36" s="2" t="s">
        <v>1234</v>
      </c>
      <c r="L36" s="2" t="s">
        <v>36</v>
      </c>
      <c r="M36" s="2" t="s">
        <v>1344</v>
      </c>
      <c r="N36" s="2" t="s">
        <v>1345</v>
      </c>
      <c r="O36" s="2" t="s">
        <v>384</v>
      </c>
      <c r="P36" s="2" t="s">
        <v>384</v>
      </c>
    </row>
    <row r="37" spans="1:16" x14ac:dyDescent="0.35">
      <c r="A37" s="2" t="s">
        <v>31</v>
      </c>
      <c r="D37" s="2" t="s">
        <v>65</v>
      </c>
      <c r="E37" s="2" t="s">
        <v>1269</v>
      </c>
      <c r="F37" s="2" t="s">
        <v>42</v>
      </c>
      <c r="G37" s="2" t="s">
        <v>62</v>
      </c>
      <c r="H37" s="2" t="s">
        <v>35</v>
      </c>
      <c r="I37" s="2" t="s">
        <v>62</v>
      </c>
      <c r="J37" s="2" t="s">
        <v>1234</v>
      </c>
      <c r="L37" s="2" t="s">
        <v>36</v>
      </c>
      <c r="M37" s="2" t="s">
        <v>1346</v>
      </c>
      <c r="N37" s="2" t="s">
        <v>1347</v>
      </c>
      <c r="O37" s="2" t="s">
        <v>384</v>
      </c>
      <c r="P37" s="2" t="s">
        <v>384</v>
      </c>
    </row>
    <row r="38" spans="1:16" x14ac:dyDescent="0.35">
      <c r="A38" s="2" t="s">
        <v>31</v>
      </c>
      <c r="D38" s="2" t="s">
        <v>136</v>
      </c>
      <c r="E38" s="2" t="s">
        <v>1270</v>
      </c>
      <c r="F38" s="2" t="s">
        <v>42</v>
      </c>
      <c r="G38" s="2" t="s">
        <v>62</v>
      </c>
      <c r="H38" s="2" t="s">
        <v>35</v>
      </c>
      <c r="I38" s="2" t="s">
        <v>62</v>
      </c>
      <c r="J38" s="2" t="s">
        <v>1234</v>
      </c>
      <c r="L38" s="2" t="s">
        <v>36</v>
      </c>
      <c r="M38" s="2" t="s">
        <v>384</v>
      </c>
      <c r="N38" s="2" t="s">
        <v>1348</v>
      </c>
      <c r="O38" s="2" t="s">
        <v>384</v>
      </c>
      <c r="P38" s="2" t="s">
        <v>384</v>
      </c>
    </row>
    <row r="39" spans="1:16" x14ac:dyDescent="0.35">
      <c r="A39" s="2" t="s">
        <v>31</v>
      </c>
      <c r="D39" s="2" t="s">
        <v>1315</v>
      </c>
      <c r="E39" s="2" t="s">
        <v>89</v>
      </c>
      <c r="F39" s="2" t="s">
        <v>42</v>
      </c>
      <c r="G39" s="2" t="s">
        <v>62</v>
      </c>
      <c r="H39" s="2" t="s">
        <v>35</v>
      </c>
      <c r="I39" s="2" t="s">
        <v>62</v>
      </c>
      <c r="J39" s="2" t="s">
        <v>1234</v>
      </c>
      <c r="L39" s="2" t="s">
        <v>36</v>
      </c>
      <c r="M39" s="2" t="s">
        <v>384</v>
      </c>
      <c r="N39" s="2" t="s">
        <v>384</v>
      </c>
      <c r="O39" s="2" t="s">
        <v>384</v>
      </c>
      <c r="P39" s="2" t="s">
        <v>384</v>
      </c>
    </row>
    <row r="40" spans="1:16" x14ac:dyDescent="0.35">
      <c r="A40" s="2" t="s">
        <v>31</v>
      </c>
      <c r="D40" s="2" t="s">
        <v>1316</v>
      </c>
      <c r="E40" s="2" t="s">
        <v>1317</v>
      </c>
      <c r="F40" s="2" t="s">
        <v>42</v>
      </c>
      <c r="G40" s="2" t="s">
        <v>62</v>
      </c>
      <c r="H40" s="2" t="s">
        <v>35</v>
      </c>
      <c r="I40" s="2" t="s">
        <v>62</v>
      </c>
      <c r="J40" s="2" t="s">
        <v>1234</v>
      </c>
      <c r="L40" s="2" t="s">
        <v>36</v>
      </c>
      <c r="M40" s="2" t="s">
        <v>1349</v>
      </c>
      <c r="N40" s="2" t="s">
        <v>1350</v>
      </c>
      <c r="O40" s="2" t="s">
        <v>384</v>
      </c>
      <c r="P40" s="2" t="s">
        <v>384</v>
      </c>
    </row>
    <row r="41" spans="1:16" x14ac:dyDescent="0.35">
      <c r="A41" s="2" t="s">
        <v>31</v>
      </c>
      <c r="D41" s="2" t="s">
        <v>137</v>
      </c>
      <c r="E41" s="2" t="s">
        <v>1318</v>
      </c>
      <c r="F41" s="2" t="s">
        <v>42</v>
      </c>
      <c r="G41" s="2" t="s">
        <v>62</v>
      </c>
      <c r="H41" s="2" t="s">
        <v>35</v>
      </c>
      <c r="I41" s="2" t="s">
        <v>62</v>
      </c>
      <c r="J41" s="2" t="s">
        <v>1234</v>
      </c>
      <c r="L41" s="2" t="s">
        <v>36</v>
      </c>
      <c r="M41" s="2" t="s">
        <v>384</v>
      </c>
      <c r="N41" s="2" t="s">
        <v>1351</v>
      </c>
      <c r="O41" s="2" t="s">
        <v>384</v>
      </c>
      <c r="P41" s="2" t="s">
        <v>384</v>
      </c>
    </row>
    <row r="42" spans="1:16" x14ac:dyDescent="0.35">
      <c r="A42" s="2" t="s">
        <v>31</v>
      </c>
      <c r="D42" s="2" t="s">
        <v>316</v>
      </c>
      <c r="E42" s="2" t="s">
        <v>195</v>
      </c>
      <c r="F42" s="2" t="s">
        <v>162</v>
      </c>
      <c r="G42" s="2" t="s">
        <v>62</v>
      </c>
      <c r="H42" s="2" t="s">
        <v>35</v>
      </c>
      <c r="I42" s="2" t="s">
        <v>62</v>
      </c>
      <c r="J42" s="2" t="s">
        <v>1233</v>
      </c>
      <c r="K42" s="2" t="s">
        <v>394</v>
      </c>
      <c r="L42" s="2" t="s">
        <v>36</v>
      </c>
      <c r="M42" s="2" t="s">
        <v>1352</v>
      </c>
      <c r="N42" s="2" t="s">
        <v>1353</v>
      </c>
      <c r="O42" s="2" t="s">
        <v>384</v>
      </c>
      <c r="P42" s="2" t="s">
        <v>384</v>
      </c>
    </row>
    <row r="43" spans="1:16" x14ac:dyDescent="0.35">
      <c r="A43" s="2" t="s">
        <v>31</v>
      </c>
      <c r="D43" s="2" t="s">
        <v>328</v>
      </c>
      <c r="E43" s="2" t="s">
        <v>46</v>
      </c>
      <c r="F43" s="2" t="s">
        <v>162</v>
      </c>
      <c r="G43" s="2" t="s">
        <v>62</v>
      </c>
      <c r="H43" s="2" t="s">
        <v>35</v>
      </c>
      <c r="I43" s="2" t="s">
        <v>62</v>
      </c>
      <c r="J43" s="2" t="s">
        <v>385</v>
      </c>
      <c r="K43" s="2" t="s">
        <v>398</v>
      </c>
      <c r="L43" s="2" t="s">
        <v>36</v>
      </c>
      <c r="M43" s="2" t="s">
        <v>1354</v>
      </c>
      <c r="N43" s="2" t="s">
        <v>1355</v>
      </c>
      <c r="O43" s="2" t="s">
        <v>384</v>
      </c>
      <c r="P43" s="2" t="s">
        <v>384</v>
      </c>
    </row>
    <row r="44" spans="1:16" x14ac:dyDescent="0.35">
      <c r="A44" s="2" t="s">
        <v>31</v>
      </c>
      <c r="D44" s="2" t="s">
        <v>329</v>
      </c>
      <c r="E44" s="2" t="s">
        <v>53</v>
      </c>
      <c r="F44" s="2" t="s">
        <v>34</v>
      </c>
      <c r="G44" s="2" t="s">
        <v>62</v>
      </c>
      <c r="H44" s="2" t="s">
        <v>35</v>
      </c>
      <c r="I44" s="2" t="s">
        <v>62</v>
      </c>
      <c r="J44" s="2" t="s">
        <v>385</v>
      </c>
      <c r="L44" s="2" t="s">
        <v>36</v>
      </c>
      <c r="M44" s="2" t="s">
        <v>384</v>
      </c>
      <c r="N44" s="2" t="s">
        <v>384</v>
      </c>
      <c r="O44" s="2" t="s">
        <v>384</v>
      </c>
      <c r="P44" s="2" t="s">
        <v>384</v>
      </c>
    </row>
    <row r="45" spans="1:16" x14ac:dyDescent="0.35">
      <c r="A45" s="2" t="s">
        <v>31</v>
      </c>
      <c r="D45" s="2" t="s">
        <v>330</v>
      </c>
      <c r="E45" s="2" t="s">
        <v>95</v>
      </c>
      <c r="F45" s="2" t="s">
        <v>34</v>
      </c>
      <c r="G45" s="2" t="s">
        <v>62</v>
      </c>
      <c r="H45" s="2" t="s">
        <v>35</v>
      </c>
      <c r="I45" s="2" t="s">
        <v>62</v>
      </c>
      <c r="J45" s="2" t="s">
        <v>1233</v>
      </c>
      <c r="L45" s="2" t="s">
        <v>36</v>
      </c>
      <c r="M45" s="2" t="s">
        <v>384</v>
      </c>
      <c r="N45" s="2" t="s">
        <v>384</v>
      </c>
      <c r="O45" s="2" t="s">
        <v>384</v>
      </c>
      <c r="P45" s="2" t="s">
        <v>384</v>
      </c>
    </row>
    <row r="46" spans="1:16" x14ac:dyDescent="0.35">
      <c r="A46" s="2" t="s">
        <v>31</v>
      </c>
      <c r="D46" s="2" t="s">
        <v>139</v>
      </c>
      <c r="E46" s="2" t="s">
        <v>95</v>
      </c>
      <c r="F46" s="2" t="s">
        <v>42</v>
      </c>
      <c r="G46" s="2" t="s">
        <v>62</v>
      </c>
      <c r="H46" s="2" t="s">
        <v>35</v>
      </c>
      <c r="I46" s="2" t="s">
        <v>62</v>
      </c>
      <c r="J46" s="2" t="s">
        <v>1234</v>
      </c>
      <c r="L46" s="2" t="s">
        <v>36</v>
      </c>
      <c r="M46" s="2" t="s">
        <v>384</v>
      </c>
      <c r="N46" s="2" t="s">
        <v>384</v>
      </c>
      <c r="O46" s="2" t="s">
        <v>384</v>
      </c>
      <c r="P46" s="2" t="s">
        <v>384</v>
      </c>
    </row>
    <row r="47" spans="1:16" x14ac:dyDescent="0.35">
      <c r="A47" s="2" t="s">
        <v>31</v>
      </c>
      <c r="D47" s="2" t="s">
        <v>140</v>
      </c>
      <c r="E47" s="2" t="s">
        <v>97</v>
      </c>
      <c r="F47" s="2" t="s">
        <v>42</v>
      </c>
      <c r="G47" s="2" t="s">
        <v>62</v>
      </c>
      <c r="H47" s="2" t="s">
        <v>35</v>
      </c>
      <c r="I47" s="2" t="s">
        <v>62</v>
      </c>
      <c r="J47" s="2" t="s">
        <v>1234</v>
      </c>
      <c r="L47" s="2" t="s">
        <v>36</v>
      </c>
      <c r="M47" s="2" t="s">
        <v>384</v>
      </c>
      <c r="N47" s="2" t="s">
        <v>384</v>
      </c>
      <c r="O47" s="2" t="s">
        <v>384</v>
      </c>
      <c r="P47" s="2" t="s">
        <v>384</v>
      </c>
    </row>
    <row r="48" spans="1:16" x14ac:dyDescent="0.35">
      <c r="A48" s="2" t="s">
        <v>31</v>
      </c>
      <c r="D48" s="2" t="s">
        <v>331</v>
      </c>
      <c r="E48" s="2" t="s">
        <v>221</v>
      </c>
      <c r="F48" s="2" t="s">
        <v>42</v>
      </c>
      <c r="G48" s="2" t="s">
        <v>62</v>
      </c>
      <c r="H48" s="2" t="s">
        <v>35</v>
      </c>
      <c r="I48" s="2" t="s">
        <v>62</v>
      </c>
      <c r="J48" s="2" t="s">
        <v>1234</v>
      </c>
      <c r="L48" s="2" t="s">
        <v>36</v>
      </c>
      <c r="M48" s="2" t="s">
        <v>384</v>
      </c>
      <c r="N48" s="2" t="s">
        <v>384</v>
      </c>
      <c r="O48" s="2" t="s">
        <v>384</v>
      </c>
      <c r="P48" s="2" t="s">
        <v>384</v>
      </c>
    </row>
    <row r="49" spans="1:16" x14ac:dyDescent="0.35">
      <c r="A49" s="2" t="s">
        <v>31</v>
      </c>
      <c r="D49" s="2" t="s">
        <v>141</v>
      </c>
      <c r="E49" s="2" t="s">
        <v>99</v>
      </c>
      <c r="F49" s="2" t="s">
        <v>42</v>
      </c>
      <c r="G49" s="2" t="s">
        <v>62</v>
      </c>
      <c r="H49" s="2" t="s">
        <v>35</v>
      </c>
      <c r="I49" s="2" t="s">
        <v>62</v>
      </c>
      <c r="J49" s="2" t="s">
        <v>1234</v>
      </c>
      <c r="L49" s="2" t="s">
        <v>36</v>
      </c>
      <c r="M49" s="2" t="s">
        <v>384</v>
      </c>
      <c r="N49" s="2" t="s">
        <v>384</v>
      </c>
      <c r="O49" s="2" t="s">
        <v>384</v>
      </c>
      <c r="P49" s="2" t="s">
        <v>384</v>
      </c>
    </row>
    <row r="50" spans="1:16" x14ac:dyDescent="0.35">
      <c r="A50" s="2" t="s">
        <v>31</v>
      </c>
      <c r="D50" s="2" t="s">
        <v>332</v>
      </c>
      <c r="E50" s="2" t="s">
        <v>223</v>
      </c>
      <c r="F50" s="2" t="s">
        <v>162</v>
      </c>
      <c r="G50" s="2" t="s">
        <v>62</v>
      </c>
      <c r="H50" s="2" t="s">
        <v>35</v>
      </c>
      <c r="I50" s="2" t="s">
        <v>62</v>
      </c>
      <c r="J50" s="2" t="s">
        <v>1233</v>
      </c>
      <c r="K50" s="2" t="s">
        <v>399</v>
      </c>
      <c r="L50" s="2" t="s">
        <v>36</v>
      </c>
      <c r="M50" s="2" t="s">
        <v>384</v>
      </c>
      <c r="N50" s="2" t="s">
        <v>384</v>
      </c>
      <c r="O50" s="2" t="s">
        <v>384</v>
      </c>
      <c r="P50" s="2" t="s">
        <v>384</v>
      </c>
    </row>
    <row r="51" spans="1:16" x14ac:dyDescent="0.35">
      <c r="A51" s="2" t="s">
        <v>31</v>
      </c>
      <c r="D51" s="2" t="s">
        <v>333</v>
      </c>
      <c r="E51" s="2" t="s">
        <v>101</v>
      </c>
      <c r="F51" s="2" t="s">
        <v>34</v>
      </c>
      <c r="G51" s="2" t="s">
        <v>62</v>
      </c>
      <c r="H51" s="2" t="s">
        <v>35</v>
      </c>
      <c r="I51" s="2" t="s">
        <v>62</v>
      </c>
      <c r="J51" s="2" t="s">
        <v>1233</v>
      </c>
      <c r="L51" s="2" t="s">
        <v>36</v>
      </c>
      <c r="M51" s="2" t="s">
        <v>384</v>
      </c>
      <c r="N51" s="2" t="s">
        <v>384</v>
      </c>
      <c r="O51" s="2" t="s">
        <v>384</v>
      </c>
      <c r="P51" s="2" t="s">
        <v>384</v>
      </c>
    </row>
    <row r="52" spans="1:16" x14ac:dyDescent="0.35">
      <c r="A52" s="2" t="s">
        <v>31</v>
      </c>
      <c r="D52" s="2" t="s">
        <v>142</v>
      </c>
      <c r="E52" s="2" t="s">
        <v>101</v>
      </c>
      <c r="F52" s="2" t="s">
        <v>42</v>
      </c>
      <c r="G52" s="2" t="s">
        <v>62</v>
      </c>
      <c r="H52" s="2" t="s">
        <v>35</v>
      </c>
      <c r="I52" s="2" t="s">
        <v>62</v>
      </c>
      <c r="J52" s="2" t="s">
        <v>1234</v>
      </c>
      <c r="L52" s="2" t="s">
        <v>36</v>
      </c>
      <c r="M52" s="2" t="s">
        <v>384</v>
      </c>
      <c r="N52" s="2" t="s">
        <v>384</v>
      </c>
      <c r="O52" s="2" t="s">
        <v>384</v>
      </c>
      <c r="P52" s="2" t="s">
        <v>384</v>
      </c>
    </row>
    <row r="53" spans="1:16" x14ac:dyDescent="0.35">
      <c r="A53" s="2" t="s">
        <v>31</v>
      </c>
      <c r="D53" s="2" t="s">
        <v>143</v>
      </c>
      <c r="E53" s="2" t="s">
        <v>97</v>
      </c>
      <c r="F53" s="2" t="s">
        <v>42</v>
      </c>
      <c r="G53" s="2" t="s">
        <v>62</v>
      </c>
      <c r="H53" s="2" t="s">
        <v>35</v>
      </c>
      <c r="I53" s="2" t="s">
        <v>62</v>
      </c>
      <c r="J53" s="2" t="s">
        <v>1234</v>
      </c>
      <c r="L53" s="2" t="s">
        <v>36</v>
      </c>
      <c r="M53" s="2" t="s">
        <v>384</v>
      </c>
      <c r="N53" s="2" t="s">
        <v>384</v>
      </c>
      <c r="O53" s="2" t="s">
        <v>384</v>
      </c>
      <c r="P53" s="2" t="s">
        <v>384</v>
      </c>
    </row>
    <row r="54" spans="1:16" x14ac:dyDescent="0.35">
      <c r="A54" s="2" t="s">
        <v>31</v>
      </c>
      <c r="D54" s="2" t="s">
        <v>334</v>
      </c>
      <c r="E54" s="2" t="s">
        <v>221</v>
      </c>
      <c r="F54" s="2" t="s">
        <v>42</v>
      </c>
      <c r="G54" s="2" t="s">
        <v>62</v>
      </c>
      <c r="H54" s="2" t="s">
        <v>35</v>
      </c>
      <c r="I54" s="2" t="s">
        <v>62</v>
      </c>
      <c r="J54" s="2" t="s">
        <v>1234</v>
      </c>
      <c r="L54" s="2" t="s">
        <v>36</v>
      </c>
      <c r="M54" s="2" t="s">
        <v>384</v>
      </c>
      <c r="N54" s="2" t="s">
        <v>384</v>
      </c>
      <c r="O54" s="2" t="s">
        <v>384</v>
      </c>
      <c r="P54" s="2" t="s">
        <v>384</v>
      </c>
    </row>
    <row r="55" spans="1:16" x14ac:dyDescent="0.35">
      <c r="A55" s="2" t="s">
        <v>31</v>
      </c>
      <c r="D55" s="2" t="s">
        <v>144</v>
      </c>
      <c r="E55" s="2" t="s">
        <v>103</v>
      </c>
      <c r="F55" s="2" t="s">
        <v>42</v>
      </c>
      <c r="G55" s="2" t="s">
        <v>62</v>
      </c>
      <c r="H55" s="2" t="s">
        <v>35</v>
      </c>
      <c r="I55" s="2" t="s">
        <v>62</v>
      </c>
      <c r="J55" s="2" t="s">
        <v>1234</v>
      </c>
      <c r="L55" s="2" t="s">
        <v>36</v>
      </c>
      <c r="M55" s="2" t="s">
        <v>384</v>
      </c>
      <c r="N55" s="2" t="s">
        <v>384</v>
      </c>
      <c r="O55" s="2" t="s">
        <v>384</v>
      </c>
      <c r="P55" s="2" t="s">
        <v>384</v>
      </c>
    </row>
    <row r="56" spans="1:16" x14ac:dyDescent="0.35">
      <c r="A56" s="2" t="s">
        <v>31</v>
      </c>
      <c r="D56" s="2" t="s">
        <v>335</v>
      </c>
      <c r="E56" s="2" t="s">
        <v>225</v>
      </c>
      <c r="F56" s="2" t="s">
        <v>162</v>
      </c>
      <c r="G56" s="2" t="s">
        <v>62</v>
      </c>
      <c r="H56" s="2" t="s">
        <v>35</v>
      </c>
      <c r="I56" s="2" t="s">
        <v>62</v>
      </c>
      <c r="J56" s="2" t="s">
        <v>1233</v>
      </c>
      <c r="K56" s="2" t="s">
        <v>400</v>
      </c>
      <c r="L56" s="2" t="s">
        <v>36</v>
      </c>
      <c r="M56" s="2" t="s">
        <v>384</v>
      </c>
      <c r="N56" s="2" t="s">
        <v>384</v>
      </c>
      <c r="O56" s="2" t="s">
        <v>384</v>
      </c>
      <c r="P56" s="2" t="s">
        <v>384</v>
      </c>
    </row>
    <row r="57" spans="1:16" x14ac:dyDescent="0.35">
      <c r="A57" s="2" t="s">
        <v>31</v>
      </c>
      <c r="D57" s="2" t="s">
        <v>336</v>
      </c>
      <c r="E57" s="2" t="s">
        <v>105</v>
      </c>
      <c r="F57" s="2" t="s">
        <v>34</v>
      </c>
      <c r="G57" s="2" t="s">
        <v>62</v>
      </c>
      <c r="H57" s="2" t="s">
        <v>35</v>
      </c>
      <c r="I57" s="2" t="s">
        <v>62</v>
      </c>
      <c r="J57" s="2" t="s">
        <v>1233</v>
      </c>
      <c r="L57" s="2" t="s">
        <v>36</v>
      </c>
      <c r="M57" s="2" t="s">
        <v>384</v>
      </c>
      <c r="N57" s="2" t="s">
        <v>384</v>
      </c>
      <c r="O57" s="2" t="s">
        <v>384</v>
      </c>
      <c r="P57" s="2" t="s">
        <v>384</v>
      </c>
    </row>
    <row r="58" spans="1:16" x14ac:dyDescent="0.35">
      <c r="A58" s="2" t="s">
        <v>31</v>
      </c>
      <c r="D58" s="2" t="s">
        <v>145</v>
      </c>
      <c r="E58" s="2" t="s">
        <v>105</v>
      </c>
      <c r="F58" s="2" t="s">
        <v>42</v>
      </c>
      <c r="G58" s="2" t="s">
        <v>62</v>
      </c>
      <c r="H58" s="2" t="s">
        <v>35</v>
      </c>
      <c r="I58" s="2" t="s">
        <v>62</v>
      </c>
      <c r="J58" s="2" t="s">
        <v>1234</v>
      </c>
      <c r="L58" s="2" t="s">
        <v>36</v>
      </c>
      <c r="M58" s="2" t="s">
        <v>384</v>
      </c>
      <c r="N58" s="2" t="s">
        <v>384</v>
      </c>
      <c r="O58" s="2" t="s">
        <v>384</v>
      </c>
      <c r="P58" s="2" t="s">
        <v>384</v>
      </c>
    </row>
    <row r="59" spans="1:16" x14ac:dyDescent="0.35">
      <c r="A59" s="2" t="s">
        <v>31</v>
      </c>
      <c r="D59" s="2" t="s">
        <v>146</v>
      </c>
      <c r="E59" s="2" t="s">
        <v>97</v>
      </c>
      <c r="F59" s="2" t="s">
        <v>42</v>
      </c>
      <c r="G59" s="2" t="s">
        <v>62</v>
      </c>
      <c r="H59" s="2" t="s">
        <v>35</v>
      </c>
      <c r="I59" s="2" t="s">
        <v>62</v>
      </c>
      <c r="J59" s="2" t="s">
        <v>1234</v>
      </c>
      <c r="L59" s="2" t="s">
        <v>36</v>
      </c>
      <c r="M59" s="2" t="s">
        <v>384</v>
      </c>
      <c r="N59" s="2" t="s">
        <v>384</v>
      </c>
      <c r="O59" s="2" t="s">
        <v>384</v>
      </c>
      <c r="P59" s="2" t="s">
        <v>384</v>
      </c>
    </row>
    <row r="60" spans="1:16" x14ac:dyDescent="0.35">
      <c r="A60" s="2" t="s">
        <v>31</v>
      </c>
      <c r="D60" s="2" t="s">
        <v>337</v>
      </c>
      <c r="E60" s="2" t="s">
        <v>221</v>
      </c>
      <c r="F60" s="2" t="s">
        <v>42</v>
      </c>
      <c r="G60" s="2" t="s">
        <v>62</v>
      </c>
      <c r="H60" s="2" t="s">
        <v>35</v>
      </c>
      <c r="I60" s="2" t="s">
        <v>62</v>
      </c>
      <c r="J60" s="2" t="s">
        <v>1234</v>
      </c>
      <c r="L60" s="2" t="s">
        <v>36</v>
      </c>
      <c r="M60" s="2" t="s">
        <v>384</v>
      </c>
      <c r="N60" s="2" t="s">
        <v>384</v>
      </c>
      <c r="O60" s="2" t="s">
        <v>384</v>
      </c>
      <c r="P60" s="2" t="s">
        <v>384</v>
      </c>
    </row>
    <row r="61" spans="1:16" x14ac:dyDescent="0.35">
      <c r="A61" s="2" t="s">
        <v>31</v>
      </c>
      <c r="D61" s="2" t="s">
        <v>147</v>
      </c>
      <c r="E61" s="2" t="s">
        <v>107</v>
      </c>
      <c r="F61" s="2" t="s">
        <v>42</v>
      </c>
      <c r="G61" s="2" t="s">
        <v>62</v>
      </c>
      <c r="H61" s="2" t="s">
        <v>35</v>
      </c>
      <c r="I61" s="2" t="s">
        <v>62</v>
      </c>
      <c r="J61" s="2" t="s">
        <v>1234</v>
      </c>
      <c r="L61" s="2" t="s">
        <v>36</v>
      </c>
      <c r="M61" s="2" t="s">
        <v>384</v>
      </c>
      <c r="N61" s="2" t="s">
        <v>384</v>
      </c>
      <c r="O61" s="2" t="s">
        <v>384</v>
      </c>
      <c r="P61" s="2" t="s">
        <v>384</v>
      </c>
    </row>
    <row r="62" spans="1:16" x14ac:dyDescent="0.35">
      <c r="A62" s="2" t="s">
        <v>31</v>
      </c>
      <c r="D62" s="2" t="s">
        <v>338</v>
      </c>
      <c r="E62" s="2" t="s">
        <v>227</v>
      </c>
      <c r="F62" s="2" t="s">
        <v>162</v>
      </c>
      <c r="G62" s="2" t="s">
        <v>62</v>
      </c>
      <c r="H62" s="2" t="s">
        <v>35</v>
      </c>
      <c r="I62" s="2" t="s">
        <v>62</v>
      </c>
      <c r="J62" s="2" t="s">
        <v>1233</v>
      </c>
      <c r="K62" s="2" t="s">
        <v>401</v>
      </c>
      <c r="L62" s="2" t="s">
        <v>36</v>
      </c>
      <c r="M62" s="2" t="s">
        <v>384</v>
      </c>
      <c r="N62" s="2" t="s">
        <v>384</v>
      </c>
      <c r="O62" s="2" t="s">
        <v>384</v>
      </c>
      <c r="P62" s="2" t="s">
        <v>384</v>
      </c>
    </row>
    <row r="63" spans="1:16" x14ac:dyDescent="0.35">
      <c r="A63" s="2" t="s">
        <v>31</v>
      </c>
      <c r="D63" s="2" t="s">
        <v>339</v>
      </c>
      <c r="E63" s="2" t="s">
        <v>229</v>
      </c>
      <c r="F63" s="2" t="s">
        <v>162</v>
      </c>
      <c r="G63" s="2" t="s">
        <v>62</v>
      </c>
      <c r="H63" s="2" t="s">
        <v>35</v>
      </c>
      <c r="I63" s="2" t="s">
        <v>62</v>
      </c>
      <c r="J63" s="2" t="s">
        <v>385</v>
      </c>
      <c r="K63" s="2" t="s">
        <v>402</v>
      </c>
      <c r="L63" s="2" t="s">
        <v>36</v>
      </c>
      <c r="M63" s="2" t="s">
        <v>384</v>
      </c>
      <c r="N63" s="2" t="s">
        <v>384</v>
      </c>
      <c r="O63" s="2" t="s">
        <v>384</v>
      </c>
      <c r="P63" s="2" t="s">
        <v>384</v>
      </c>
    </row>
    <row r="64" spans="1:16" x14ac:dyDescent="0.35">
      <c r="A64" s="2" t="s">
        <v>31</v>
      </c>
      <c r="D64" s="2" t="s">
        <v>340</v>
      </c>
      <c r="E64" s="2" t="s">
        <v>1319</v>
      </c>
      <c r="F64" s="2" t="s">
        <v>162</v>
      </c>
      <c r="G64" s="2" t="s">
        <v>62</v>
      </c>
      <c r="H64" s="2" t="s">
        <v>35</v>
      </c>
      <c r="I64" s="2" t="s">
        <v>62</v>
      </c>
      <c r="J64" s="2" t="s">
        <v>384</v>
      </c>
      <c r="K64" s="2" t="s">
        <v>403</v>
      </c>
      <c r="L64" s="2" t="s">
        <v>36</v>
      </c>
      <c r="M64" s="2" t="s">
        <v>1354</v>
      </c>
      <c r="N64" s="2" t="s">
        <v>1355</v>
      </c>
      <c r="O64" s="2" t="s">
        <v>384</v>
      </c>
      <c r="P64" s="2" t="s">
        <v>384</v>
      </c>
    </row>
    <row r="65" spans="1:16" x14ac:dyDescent="0.35">
      <c r="A65" s="2" t="s">
        <v>31</v>
      </c>
      <c r="D65" s="2" t="s">
        <v>341</v>
      </c>
      <c r="E65" s="2" t="s">
        <v>1320</v>
      </c>
      <c r="F65" s="2" t="s">
        <v>231</v>
      </c>
      <c r="G65" s="2" t="s">
        <v>62</v>
      </c>
      <c r="H65" s="2" t="s">
        <v>35</v>
      </c>
      <c r="I65" s="2" t="s">
        <v>62</v>
      </c>
      <c r="J65" s="2" t="s">
        <v>384</v>
      </c>
      <c r="L65" s="2" t="s">
        <v>36</v>
      </c>
      <c r="M65" s="2" t="s">
        <v>384</v>
      </c>
      <c r="N65" s="2" t="s">
        <v>384</v>
      </c>
      <c r="O65" s="2" t="s">
        <v>384</v>
      </c>
      <c r="P65" s="2" t="s">
        <v>384</v>
      </c>
    </row>
    <row r="66" spans="1:16" x14ac:dyDescent="0.35">
      <c r="A66" s="2" t="s">
        <v>31</v>
      </c>
      <c r="D66" s="2" t="s">
        <v>342</v>
      </c>
      <c r="E66" s="2" t="s">
        <v>232</v>
      </c>
      <c r="F66" s="2" t="s">
        <v>34</v>
      </c>
      <c r="G66" s="2" t="s">
        <v>62</v>
      </c>
      <c r="H66" s="2" t="s">
        <v>35</v>
      </c>
      <c r="I66" s="2" t="s">
        <v>62</v>
      </c>
      <c r="J66" s="2" t="s">
        <v>384</v>
      </c>
      <c r="L66" s="2" t="s">
        <v>36</v>
      </c>
      <c r="M66" s="2" t="s">
        <v>384</v>
      </c>
      <c r="N66" s="2" t="s">
        <v>384</v>
      </c>
      <c r="O66" s="2" t="s">
        <v>384</v>
      </c>
      <c r="P66" s="2" t="s">
        <v>384</v>
      </c>
    </row>
    <row r="67" spans="1:16" x14ac:dyDescent="0.35">
      <c r="A67" s="2" t="s">
        <v>31</v>
      </c>
      <c r="D67" s="2" t="s">
        <v>343</v>
      </c>
      <c r="E67" s="2" t="s">
        <v>47</v>
      </c>
      <c r="F67" s="2" t="s">
        <v>34</v>
      </c>
      <c r="G67" s="2" t="s">
        <v>62</v>
      </c>
      <c r="H67" s="2" t="s">
        <v>35</v>
      </c>
      <c r="I67" s="2" t="s">
        <v>62</v>
      </c>
      <c r="J67" s="2" t="s">
        <v>385</v>
      </c>
      <c r="L67" s="2" t="s">
        <v>36</v>
      </c>
      <c r="M67" s="2" t="s">
        <v>384</v>
      </c>
      <c r="N67" s="2" t="s">
        <v>384</v>
      </c>
      <c r="O67" s="2" t="s">
        <v>384</v>
      </c>
      <c r="P67" s="2" t="s">
        <v>384</v>
      </c>
    </row>
    <row r="68" spans="1:16" x14ac:dyDescent="0.35">
      <c r="A68" s="2" t="s">
        <v>31</v>
      </c>
      <c r="D68" s="2" t="s">
        <v>148</v>
      </c>
      <c r="E68" s="2" t="s">
        <v>48</v>
      </c>
      <c r="F68" s="2" t="s">
        <v>42</v>
      </c>
      <c r="G68" s="2" t="s">
        <v>62</v>
      </c>
      <c r="H68" s="2" t="s">
        <v>35</v>
      </c>
      <c r="I68" s="2" t="s">
        <v>388</v>
      </c>
      <c r="J68" s="2" t="s">
        <v>1233</v>
      </c>
      <c r="L68" s="2" t="s">
        <v>36</v>
      </c>
      <c r="M68" s="2" t="s">
        <v>384</v>
      </c>
      <c r="N68" s="2" t="s">
        <v>384</v>
      </c>
      <c r="O68" s="2" t="s">
        <v>384</v>
      </c>
      <c r="P68" s="2" t="s">
        <v>384</v>
      </c>
    </row>
    <row r="69" spans="1:16" x14ac:dyDescent="0.35">
      <c r="A69" s="2" t="s">
        <v>31</v>
      </c>
      <c r="D69" s="2" t="s">
        <v>344</v>
      </c>
      <c r="E69" s="2" t="s">
        <v>235</v>
      </c>
      <c r="F69" s="2" t="s">
        <v>34</v>
      </c>
      <c r="G69" s="2" t="s">
        <v>62</v>
      </c>
      <c r="H69" s="2" t="s">
        <v>35</v>
      </c>
      <c r="I69" s="2" t="s">
        <v>62</v>
      </c>
      <c r="J69" s="2" t="s">
        <v>1233</v>
      </c>
      <c r="L69" s="2" t="s">
        <v>36</v>
      </c>
      <c r="M69" s="2" t="s">
        <v>384</v>
      </c>
      <c r="N69" s="2" t="s">
        <v>384</v>
      </c>
      <c r="O69" s="2" t="s">
        <v>384</v>
      </c>
      <c r="P69" s="2" t="s">
        <v>384</v>
      </c>
    </row>
    <row r="70" spans="1:16" x14ac:dyDescent="0.35">
      <c r="A70" s="2" t="s">
        <v>31</v>
      </c>
      <c r="D70" s="2" t="s">
        <v>345</v>
      </c>
      <c r="E70" s="2" t="s">
        <v>237</v>
      </c>
      <c r="F70" s="2" t="s">
        <v>42</v>
      </c>
      <c r="G70" s="2" t="s">
        <v>62</v>
      </c>
      <c r="H70" s="2" t="s">
        <v>35</v>
      </c>
      <c r="I70" s="2" t="s">
        <v>62</v>
      </c>
      <c r="J70" s="2" t="s">
        <v>1234</v>
      </c>
      <c r="L70" s="2" t="s">
        <v>36</v>
      </c>
      <c r="M70" s="2" t="s">
        <v>384</v>
      </c>
      <c r="N70" s="2" t="s">
        <v>384</v>
      </c>
      <c r="O70" s="2" t="s">
        <v>384</v>
      </c>
      <c r="P70" s="2" t="s">
        <v>384</v>
      </c>
    </row>
    <row r="71" spans="1:16" x14ac:dyDescent="0.35">
      <c r="A71" s="2" t="s">
        <v>31</v>
      </c>
      <c r="D71" s="2" t="s">
        <v>348</v>
      </c>
      <c r="E71" s="2" t="s">
        <v>243</v>
      </c>
      <c r="F71" s="2" t="s">
        <v>162</v>
      </c>
      <c r="G71" s="2" t="s">
        <v>62</v>
      </c>
      <c r="H71" s="2" t="s">
        <v>35</v>
      </c>
      <c r="I71" s="2" t="s">
        <v>62</v>
      </c>
      <c r="J71" s="2" t="s">
        <v>1233</v>
      </c>
      <c r="K71" s="2" t="s">
        <v>404</v>
      </c>
      <c r="L71" s="2" t="s">
        <v>36</v>
      </c>
      <c r="M71" s="2" t="s">
        <v>384</v>
      </c>
      <c r="N71" s="2" t="s">
        <v>384</v>
      </c>
      <c r="O71" s="2" t="s">
        <v>384</v>
      </c>
      <c r="P71" s="2" t="s">
        <v>384</v>
      </c>
    </row>
    <row r="72" spans="1:16" x14ac:dyDescent="0.35">
      <c r="A72" s="2" t="s">
        <v>31</v>
      </c>
      <c r="D72" s="2" t="s">
        <v>349</v>
      </c>
      <c r="E72" s="2" t="s">
        <v>49</v>
      </c>
      <c r="F72" s="2" t="s">
        <v>34</v>
      </c>
      <c r="G72" s="2" t="s">
        <v>62</v>
      </c>
      <c r="H72" s="2" t="s">
        <v>35</v>
      </c>
      <c r="I72" s="2" t="s">
        <v>62</v>
      </c>
      <c r="J72" s="2" t="s">
        <v>1233</v>
      </c>
      <c r="L72" s="2" t="s">
        <v>36</v>
      </c>
      <c r="M72" s="2" t="s">
        <v>384</v>
      </c>
      <c r="N72" s="2" t="s">
        <v>384</v>
      </c>
      <c r="O72" s="2" t="s">
        <v>384</v>
      </c>
      <c r="P72" s="2" t="s">
        <v>384</v>
      </c>
    </row>
    <row r="73" spans="1:16" x14ac:dyDescent="0.35">
      <c r="A73" s="2" t="s">
        <v>31</v>
      </c>
      <c r="D73" s="2" t="s">
        <v>66</v>
      </c>
      <c r="E73" s="2" t="s">
        <v>58</v>
      </c>
      <c r="F73" s="2" t="s">
        <v>42</v>
      </c>
      <c r="G73" s="2" t="s">
        <v>62</v>
      </c>
      <c r="H73" s="2" t="s">
        <v>35</v>
      </c>
      <c r="I73" s="2" t="s">
        <v>62</v>
      </c>
      <c r="J73" s="2" t="s">
        <v>1234</v>
      </c>
      <c r="L73" s="2" t="s">
        <v>36</v>
      </c>
      <c r="M73" s="2" t="s">
        <v>1356</v>
      </c>
      <c r="N73" s="2" t="s">
        <v>1357</v>
      </c>
      <c r="O73" s="2" t="s">
        <v>384</v>
      </c>
      <c r="P73" s="2" t="s">
        <v>384</v>
      </c>
    </row>
    <row r="74" spans="1:16" x14ac:dyDescent="0.35">
      <c r="A74" s="2" t="s">
        <v>31</v>
      </c>
      <c r="D74" s="2" t="s">
        <v>67</v>
      </c>
      <c r="E74" s="2" t="s">
        <v>59</v>
      </c>
      <c r="F74" s="2" t="s">
        <v>42</v>
      </c>
      <c r="G74" s="2" t="s">
        <v>62</v>
      </c>
      <c r="H74" s="2" t="s">
        <v>35</v>
      </c>
      <c r="I74" s="2" t="s">
        <v>62</v>
      </c>
      <c r="J74" s="2" t="s">
        <v>1234</v>
      </c>
      <c r="L74" s="2" t="s">
        <v>36</v>
      </c>
      <c r="M74" s="2" t="s">
        <v>1358</v>
      </c>
      <c r="N74" s="2" t="s">
        <v>1359</v>
      </c>
      <c r="O74" s="2" t="s">
        <v>384</v>
      </c>
      <c r="P74" s="2" t="s">
        <v>384</v>
      </c>
    </row>
    <row r="75" spans="1:16" x14ac:dyDescent="0.35">
      <c r="A75" s="2" t="s">
        <v>31</v>
      </c>
      <c r="D75" s="2" t="s">
        <v>350</v>
      </c>
      <c r="E75" s="2" t="s">
        <v>246</v>
      </c>
      <c r="F75" s="2" t="s">
        <v>42</v>
      </c>
      <c r="G75" s="2" t="s">
        <v>62</v>
      </c>
      <c r="H75" s="2" t="s">
        <v>35</v>
      </c>
      <c r="I75" s="2" t="s">
        <v>62</v>
      </c>
      <c r="J75" s="2" t="s">
        <v>1234</v>
      </c>
      <c r="L75" s="2" t="s">
        <v>36</v>
      </c>
      <c r="M75" s="2" t="s">
        <v>384</v>
      </c>
      <c r="N75" s="2" t="s">
        <v>384</v>
      </c>
      <c r="O75" s="2" t="s">
        <v>384</v>
      </c>
      <c r="P75" s="2" t="s">
        <v>384</v>
      </c>
    </row>
    <row r="76" spans="1:16" x14ac:dyDescent="0.35">
      <c r="A76" s="2" t="s">
        <v>31</v>
      </c>
      <c r="D76" s="2" t="s">
        <v>351</v>
      </c>
      <c r="E76" s="2" t="s">
        <v>248</v>
      </c>
      <c r="F76" s="2" t="s">
        <v>162</v>
      </c>
      <c r="G76" s="2" t="s">
        <v>62</v>
      </c>
      <c r="H76" s="2" t="s">
        <v>35</v>
      </c>
      <c r="I76" s="2" t="s">
        <v>62</v>
      </c>
      <c r="J76" s="2" t="s">
        <v>1233</v>
      </c>
      <c r="K76" s="2" t="s">
        <v>405</v>
      </c>
      <c r="L76" s="2" t="s">
        <v>36</v>
      </c>
      <c r="M76" s="2" t="s">
        <v>1360</v>
      </c>
      <c r="N76" s="2" t="s">
        <v>1361</v>
      </c>
      <c r="O76" s="2" t="s">
        <v>384</v>
      </c>
      <c r="P76" s="2" t="s">
        <v>384</v>
      </c>
    </row>
    <row r="77" spans="1:16" x14ac:dyDescent="0.35">
      <c r="A77" s="2" t="s">
        <v>31</v>
      </c>
      <c r="D77" s="2" t="s">
        <v>352</v>
      </c>
      <c r="E77" s="2" t="s">
        <v>250</v>
      </c>
      <c r="F77" s="2" t="s">
        <v>34</v>
      </c>
      <c r="G77" s="2" t="s">
        <v>62</v>
      </c>
      <c r="H77" s="2" t="s">
        <v>35</v>
      </c>
      <c r="I77" s="2" t="s">
        <v>62</v>
      </c>
      <c r="J77" s="2" t="s">
        <v>1233</v>
      </c>
      <c r="L77" s="2" t="s">
        <v>36</v>
      </c>
      <c r="M77" s="2" t="s">
        <v>384</v>
      </c>
      <c r="N77" s="2" t="s">
        <v>384</v>
      </c>
      <c r="O77" s="2" t="s">
        <v>384</v>
      </c>
      <c r="P77" s="2" t="s">
        <v>384</v>
      </c>
    </row>
    <row r="78" spans="1:16" x14ac:dyDescent="0.35">
      <c r="A78" s="2" t="s">
        <v>31</v>
      </c>
      <c r="D78" s="2" t="s">
        <v>354</v>
      </c>
      <c r="E78" s="2" t="s">
        <v>250</v>
      </c>
      <c r="F78" s="2" t="s">
        <v>42</v>
      </c>
      <c r="G78" s="2" t="s">
        <v>62</v>
      </c>
      <c r="H78" s="2" t="s">
        <v>35</v>
      </c>
      <c r="I78" s="2" t="s">
        <v>62</v>
      </c>
      <c r="J78" s="2" t="s">
        <v>1234</v>
      </c>
      <c r="L78" s="2" t="s">
        <v>36</v>
      </c>
      <c r="M78" s="2" t="s">
        <v>384</v>
      </c>
      <c r="N78" s="2" t="s">
        <v>384</v>
      </c>
      <c r="O78" s="2" t="s">
        <v>384</v>
      </c>
      <c r="P78" s="2" t="s">
        <v>384</v>
      </c>
    </row>
    <row r="79" spans="1:16" x14ac:dyDescent="0.35">
      <c r="A79" s="2" t="s">
        <v>31</v>
      </c>
      <c r="D79" s="2" t="s">
        <v>355</v>
      </c>
      <c r="E79" s="2" t="s">
        <v>256</v>
      </c>
      <c r="F79" s="2" t="s">
        <v>162</v>
      </c>
      <c r="G79" s="2" t="s">
        <v>62</v>
      </c>
      <c r="H79" s="2" t="s">
        <v>35</v>
      </c>
      <c r="I79" s="2" t="s">
        <v>62</v>
      </c>
      <c r="J79" s="2" t="s">
        <v>1233</v>
      </c>
      <c r="K79" s="2" t="s">
        <v>406</v>
      </c>
      <c r="L79" s="2" t="s">
        <v>36</v>
      </c>
      <c r="M79" s="2" t="s">
        <v>384</v>
      </c>
      <c r="N79" s="2" t="s">
        <v>384</v>
      </c>
      <c r="O79" s="2" t="s">
        <v>384</v>
      </c>
      <c r="P79" s="2" t="s">
        <v>384</v>
      </c>
    </row>
    <row r="80" spans="1:16" x14ac:dyDescent="0.35">
      <c r="A80" s="2" t="s">
        <v>31</v>
      </c>
      <c r="D80" s="2" t="s">
        <v>356</v>
      </c>
      <c r="E80" s="2" t="s">
        <v>258</v>
      </c>
      <c r="F80" s="2" t="s">
        <v>34</v>
      </c>
      <c r="G80" s="2" t="s">
        <v>62</v>
      </c>
      <c r="H80" s="2" t="s">
        <v>35</v>
      </c>
      <c r="I80" s="2" t="s">
        <v>62</v>
      </c>
      <c r="J80" s="2" t="s">
        <v>1233</v>
      </c>
      <c r="L80" s="2" t="s">
        <v>36</v>
      </c>
      <c r="M80" s="2" t="s">
        <v>384</v>
      </c>
      <c r="N80" s="2" t="s">
        <v>384</v>
      </c>
      <c r="O80" s="2" t="s">
        <v>384</v>
      </c>
      <c r="P80" s="2" t="s">
        <v>384</v>
      </c>
    </row>
    <row r="81" spans="1:16" x14ac:dyDescent="0.35">
      <c r="A81" s="2" t="s">
        <v>31</v>
      </c>
      <c r="D81" s="2" t="s">
        <v>149</v>
      </c>
      <c r="E81" s="2" t="s">
        <v>1259</v>
      </c>
      <c r="F81" s="2" t="s">
        <v>42</v>
      </c>
      <c r="G81" s="2" t="s">
        <v>62</v>
      </c>
      <c r="H81" s="2" t="s">
        <v>35</v>
      </c>
      <c r="I81" s="2" t="s">
        <v>62</v>
      </c>
      <c r="J81" s="2" t="s">
        <v>1234</v>
      </c>
      <c r="L81" s="2" t="s">
        <v>36</v>
      </c>
      <c r="M81" s="2" t="s">
        <v>384</v>
      </c>
      <c r="N81" s="2" t="s">
        <v>384</v>
      </c>
      <c r="O81" s="2" t="s">
        <v>384</v>
      </c>
      <c r="P81" s="2" t="s">
        <v>384</v>
      </c>
    </row>
    <row r="82" spans="1:16" x14ac:dyDescent="0.35">
      <c r="A82" s="2" t="s">
        <v>31</v>
      </c>
      <c r="D82" s="2" t="s">
        <v>357</v>
      </c>
      <c r="E82" s="2" t="s">
        <v>260</v>
      </c>
      <c r="F82" s="2" t="s">
        <v>42</v>
      </c>
      <c r="G82" s="2" t="s">
        <v>62</v>
      </c>
      <c r="H82" s="2" t="s">
        <v>35</v>
      </c>
      <c r="I82" s="2" t="s">
        <v>62</v>
      </c>
      <c r="J82" s="2" t="s">
        <v>1234</v>
      </c>
      <c r="L82" s="2" t="s">
        <v>36</v>
      </c>
      <c r="M82" s="2" t="s">
        <v>384</v>
      </c>
      <c r="N82" s="2" t="s">
        <v>384</v>
      </c>
      <c r="O82" s="2" t="s">
        <v>384</v>
      </c>
      <c r="P82" s="2" t="s">
        <v>384</v>
      </c>
    </row>
    <row r="83" spans="1:16" x14ac:dyDescent="0.35">
      <c r="A83" s="2" t="s">
        <v>31</v>
      </c>
      <c r="D83" s="2" t="s">
        <v>358</v>
      </c>
      <c r="E83" s="2" t="s">
        <v>262</v>
      </c>
      <c r="F83" s="2" t="s">
        <v>162</v>
      </c>
      <c r="G83" s="2" t="s">
        <v>62</v>
      </c>
      <c r="H83" s="2" t="s">
        <v>35</v>
      </c>
      <c r="I83" s="2" t="s">
        <v>62</v>
      </c>
      <c r="J83" s="2" t="s">
        <v>1233</v>
      </c>
      <c r="K83" s="2" t="s">
        <v>407</v>
      </c>
      <c r="L83" s="2" t="s">
        <v>36</v>
      </c>
      <c r="M83" s="2" t="s">
        <v>384</v>
      </c>
      <c r="N83" s="2" t="s">
        <v>384</v>
      </c>
      <c r="O83" s="2" t="s">
        <v>384</v>
      </c>
      <c r="P83" s="2" t="s">
        <v>384</v>
      </c>
    </row>
    <row r="84" spans="1:16" x14ac:dyDescent="0.35">
      <c r="A84" s="2" t="s">
        <v>31</v>
      </c>
      <c r="D84" s="2" t="s">
        <v>359</v>
      </c>
      <c r="E84" s="2" t="s">
        <v>264</v>
      </c>
      <c r="F84" s="2" t="s">
        <v>34</v>
      </c>
      <c r="G84" s="2" t="s">
        <v>62</v>
      </c>
      <c r="H84" s="2" t="s">
        <v>35</v>
      </c>
      <c r="I84" s="2" t="s">
        <v>62</v>
      </c>
      <c r="J84" s="2" t="s">
        <v>1233</v>
      </c>
      <c r="L84" s="2" t="s">
        <v>36</v>
      </c>
      <c r="M84" s="2" t="s">
        <v>384</v>
      </c>
      <c r="N84" s="2" t="s">
        <v>384</v>
      </c>
      <c r="O84" s="2" t="s">
        <v>384</v>
      </c>
      <c r="P84" s="2" t="s">
        <v>384</v>
      </c>
    </row>
    <row r="85" spans="1:16" x14ac:dyDescent="0.35">
      <c r="A85" s="2" t="s">
        <v>31</v>
      </c>
      <c r="D85" s="2" t="s">
        <v>360</v>
      </c>
      <c r="E85" s="2" t="s">
        <v>266</v>
      </c>
      <c r="F85" s="2" t="s">
        <v>42</v>
      </c>
      <c r="G85" s="2" t="s">
        <v>62</v>
      </c>
      <c r="H85" s="2" t="s">
        <v>35</v>
      </c>
      <c r="I85" s="2" t="s">
        <v>62</v>
      </c>
      <c r="J85" s="2" t="s">
        <v>1234</v>
      </c>
      <c r="L85" s="2" t="s">
        <v>36</v>
      </c>
      <c r="M85" s="2" t="s">
        <v>384</v>
      </c>
      <c r="N85" s="2" t="s">
        <v>384</v>
      </c>
      <c r="O85" s="2" t="s">
        <v>384</v>
      </c>
      <c r="P85" s="2" t="s">
        <v>384</v>
      </c>
    </row>
    <row r="86" spans="1:16" x14ac:dyDescent="0.35">
      <c r="A86" s="2" t="s">
        <v>31</v>
      </c>
      <c r="D86" s="2" t="s">
        <v>361</v>
      </c>
      <c r="E86" s="2" t="s">
        <v>268</v>
      </c>
      <c r="F86" s="2" t="s">
        <v>42</v>
      </c>
      <c r="G86" s="2" t="s">
        <v>62</v>
      </c>
      <c r="H86" s="2" t="s">
        <v>35</v>
      </c>
      <c r="I86" s="2" t="s">
        <v>62</v>
      </c>
      <c r="J86" s="2" t="s">
        <v>1234</v>
      </c>
      <c r="L86" s="2" t="s">
        <v>36</v>
      </c>
      <c r="M86" s="2" t="s">
        <v>384</v>
      </c>
      <c r="N86" s="2" t="s">
        <v>384</v>
      </c>
      <c r="O86" s="2" t="s">
        <v>384</v>
      </c>
      <c r="P86" s="2" t="s">
        <v>384</v>
      </c>
    </row>
    <row r="87" spans="1:16" x14ac:dyDescent="0.35">
      <c r="A87" s="2" t="s">
        <v>31</v>
      </c>
      <c r="D87" s="2" t="s">
        <v>362</v>
      </c>
      <c r="E87" s="2" t="s">
        <v>50</v>
      </c>
      <c r="F87" s="2" t="s">
        <v>34</v>
      </c>
      <c r="G87" s="2" t="s">
        <v>62</v>
      </c>
      <c r="H87" s="2" t="s">
        <v>35</v>
      </c>
      <c r="I87" s="2" t="s">
        <v>62</v>
      </c>
      <c r="J87" s="2" t="s">
        <v>1234</v>
      </c>
      <c r="L87" s="2" t="s">
        <v>36</v>
      </c>
      <c r="M87" s="2" t="s">
        <v>384</v>
      </c>
      <c r="N87" s="2" t="s">
        <v>384</v>
      </c>
      <c r="O87" s="2" t="s">
        <v>384</v>
      </c>
      <c r="P87" s="2" t="s">
        <v>384</v>
      </c>
    </row>
    <row r="88" spans="1:16" x14ac:dyDescent="0.35">
      <c r="A88" s="2" t="s">
        <v>31</v>
      </c>
      <c r="D88" s="2" t="s">
        <v>363</v>
      </c>
      <c r="E88" s="2" t="s">
        <v>271</v>
      </c>
      <c r="F88" s="2" t="s">
        <v>42</v>
      </c>
      <c r="G88" s="2" t="s">
        <v>62</v>
      </c>
      <c r="H88" s="2" t="s">
        <v>35</v>
      </c>
      <c r="I88" s="2" t="s">
        <v>62</v>
      </c>
      <c r="J88" s="2" t="s">
        <v>1235</v>
      </c>
      <c r="L88" s="2" t="s">
        <v>36</v>
      </c>
      <c r="M88" s="2" t="s">
        <v>384</v>
      </c>
      <c r="N88" s="2" t="s">
        <v>384</v>
      </c>
      <c r="O88" s="2" t="s">
        <v>384</v>
      </c>
      <c r="P88" s="2" t="s">
        <v>384</v>
      </c>
    </row>
    <row r="89" spans="1:16" x14ac:dyDescent="0.35">
      <c r="A89" s="2" t="s">
        <v>31</v>
      </c>
      <c r="D89" s="2" t="s">
        <v>150</v>
      </c>
      <c r="E89" s="2" t="s">
        <v>112</v>
      </c>
      <c r="F89" s="2" t="s">
        <v>42</v>
      </c>
      <c r="G89" s="2" t="s">
        <v>62</v>
      </c>
      <c r="H89" s="2" t="s">
        <v>35</v>
      </c>
      <c r="I89" s="2" t="s">
        <v>62</v>
      </c>
      <c r="J89" s="2" t="s">
        <v>1235</v>
      </c>
      <c r="L89" s="2" t="s">
        <v>36</v>
      </c>
      <c r="M89" s="2" t="s">
        <v>384</v>
      </c>
      <c r="N89" s="2" t="s">
        <v>384</v>
      </c>
      <c r="O89" s="2" t="s">
        <v>384</v>
      </c>
      <c r="P89" s="2" t="s">
        <v>384</v>
      </c>
    </row>
    <row r="90" spans="1:16" x14ac:dyDescent="0.35">
      <c r="A90" s="2" t="s">
        <v>31</v>
      </c>
      <c r="D90" s="2" t="s">
        <v>151</v>
      </c>
      <c r="E90" s="2" t="s">
        <v>1260</v>
      </c>
      <c r="F90" s="2" t="s">
        <v>42</v>
      </c>
      <c r="G90" s="2" t="s">
        <v>62</v>
      </c>
      <c r="H90" s="2" t="s">
        <v>35</v>
      </c>
      <c r="I90" s="2" t="s">
        <v>62</v>
      </c>
      <c r="J90" s="2" t="s">
        <v>1235</v>
      </c>
      <c r="L90" s="2" t="s">
        <v>36</v>
      </c>
      <c r="M90" s="2" t="s">
        <v>384</v>
      </c>
      <c r="N90" s="2" t="s">
        <v>384</v>
      </c>
      <c r="O90" s="2" t="s">
        <v>384</v>
      </c>
      <c r="P90" s="2" t="s">
        <v>384</v>
      </c>
    </row>
    <row r="91" spans="1:16" x14ac:dyDescent="0.35">
      <c r="A91" s="2" t="s">
        <v>31</v>
      </c>
      <c r="D91" s="2" t="s">
        <v>152</v>
      </c>
      <c r="E91" s="2" t="s">
        <v>114</v>
      </c>
      <c r="F91" s="2" t="s">
        <v>42</v>
      </c>
      <c r="G91" s="2" t="s">
        <v>62</v>
      </c>
      <c r="H91" s="2" t="s">
        <v>35</v>
      </c>
      <c r="I91" s="2" t="s">
        <v>62</v>
      </c>
      <c r="J91" s="2" t="s">
        <v>1235</v>
      </c>
      <c r="L91" s="2" t="s">
        <v>36</v>
      </c>
      <c r="M91" s="2" t="s">
        <v>384</v>
      </c>
      <c r="N91" s="2" t="s">
        <v>384</v>
      </c>
      <c r="O91" s="2" t="s">
        <v>384</v>
      </c>
      <c r="P91" s="2" t="s">
        <v>384</v>
      </c>
    </row>
    <row r="92" spans="1:16" x14ac:dyDescent="0.35">
      <c r="A92" s="2" t="s">
        <v>31</v>
      </c>
      <c r="D92" s="2" t="s">
        <v>364</v>
      </c>
      <c r="E92" s="2" t="s">
        <v>1261</v>
      </c>
      <c r="F92" s="2" t="s">
        <v>42</v>
      </c>
      <c r="G92" s="2" t="s">
        <v>62</v>
      </c>
      <c r="H92" s="2" t="s">
        <v>35</v>
      </c>
      <c r="I92" s="2" t="s">
        <v>62</v>
      </c>
      <c r="J92" s="2" t="s">
        <v>1235</v>
      </c>
      <c r="L92" s="2" t="s">
        <v>36</v>
      </c>
      <c r="M92" s="2" t="s">
        <v>384</v>
      </c>
      <c r="N92" s="2" t="s">
        <v>384</v>
      </c>
      <c r="O92" s="2" t="s">
        <v>384</v>
      </c>
      <c r="P92" s="2" t="s">
        <v>384</v>
      </c>
    </row>
    <row r="93" spans="1:16" x14ac:dyDescent="0.35">
      <c r="A93" s="2" t="s">
        <v>31</v>
      </c>
      <c r="D93" s="2" t="s">
        <v>365</v>
      </c>
      <c r="E93" s="2" t="s">
        <v>1262</v>
      </c>
      <c r="F93" s="2" t="s">
        <v>42</v>
      </c>
      <c r="G93" s="2" t="s">
        <v>62</v>
      </c>
      <c r="H93" s="2" t="s">
        <v>35</v>
      </c>
      <c r="I93" s="2" t="s">
        <v>62</v>
      </c>
      <c r="J93" s="2" t="s">
        <v>1235</v>
      </c>
      <c r="L93" s="2" t="s">
        <v>36</v>
      </c>
      <c r="M93" s="2" t="s">
        <v>384</v>
      </c>
      <c r="N93" s="2" t="s">
        <v>384</v>
      </c>
      <c r="O93" s="2" t="s">
        <v>384</v>
      </c>
      <c r="P93" s="2" t="s">
        <v>384</v>
      </c>
    </row>
    <row r="94" spans="1:16" x14ac:dyDescent="0.35">
      <c r="A94" s="2" t="s">
        <v>31</v>
      </c>
      <c r="D94" s="2" t="s">
        <v>366</v>
      </c>
      <c r="E94" s="2" t="s">
        <v>1263</v>
      </c>
      <c r="F94" s="2" t="s">
        <v>42</v>
      </c>
      <c r="G94" s="2" t="s">
        <v>62</v>
      </c>
      <c r="H94" s="2" t="s">
        <v>35</v>
      </c>
      <c r="I94" s="2" t="s">
        <v>62</v>
      </c>
      <c r="J94" s="2" t="s">
        <v>1235</v>
      </c>
      <c r="L94" s="2" t="s">
        <v>36</v>
      </c>
      <c r="M94" s="2" t="s">
        <v>384</v>
      </c>
      <c r="N94" s="2" t="s">
        <v>384</v>
      </c>
      <c r="O94" s="2" t="s">
        <v>384</v>
      </c>
      <c r="P94" s="2" t="s">
        <v>384</v>
      </c>
    </row>
    <row r="95" spans="1:16" x14ac:dyDescent="0.35">
      <c r="A95" s="2" t="s">
        <v>31</v>
      </c>
      <c r="D95" s="2" t="s">
        <v>367</v>
      </c>
      <c r="E95" s="2" t="s">
        <v>1264</v>
      </c>
      <c r="F95" s="2" t="s">
        <v>42</v>
      </c>
      <c r="G95" s="2" t="s">
        <v>62</v>
      </c>
      <c r="H95" s="2" t="s">
        <v>35</v>
      </c>
      <c r="I95" s="2" t="s">
        <v>62</v>
      </c>
      <c r="J95" s="2" t="s">
        <v>1235</v>
      </c>
      <c r="L95" s="2" t="s">
        <v>36</v>
      </c>
      <c r="M95" s="2" t="s">
        <v>384</v>
      </c>
      <c r="N95" s="2" t="s">
        <v>384</v>
      </c>
      <c r="O95" s="2" t="s">
        <v>384</v>
      </c>
      <c r="P95" s="2" t="s">
        <v>384</v>
      </c>
    </row>
    <row r="96" spans="1:16" x14ac:dyDescent="0.35">
      <c r="A96" s="2" t="s">
        <v>31</v>
      </c>
      <c r="D96" s="2" t="s">
        <v>368</v>
      </c>
      <c r="E96" s="2" t="s">
        <v>273</v>
      </c>
      <c r="F96" s="2" t="s">
        <v>42</v>
      </c>
      <c r="G96" s="2" t="s">
        <v>62</v>
      </c>
      <c r="H96" s="2" t="s">
        <v>35</v>
      </c>
      <c r="I96" s="2" t="s">
        <v>62</v>
      </c>
      <c r="J96" s="2" t="s">
        <v>1235</v>
      </c>
      <c r="L96" s="2" t="s">
        <v>36</v>
      </c>
      <c r="M96" s="2" t="s">
        <v>384</v>
      </c>
      <c r="N96" s="2" t="s">
        <v>384</v>
      </c>
      <c r="O96" s="2" t="s">
        <v>384</v>
      </c>
      <c r="P96" s="2" t="s">
        <v>384</v>
      </c>
    </row>
    <row r="97" spans="1:16" x14ac:dyDescent="0.35">
      <c r="A97" s="2" t="s">
        <v>31</v>
      </c>
      <c r="D97" s="2" t="s">
        <v>369</v>
      </c>
      <c r="E97" s="2" t="s">
        <v>275</v>
      </c>
      <c r="F97" s="2" t="s">
        <v>42</v>
      </c>
      <c r="G97" s="2" t="s">
        <v>62</v>
      </c>
      <c r="H97" s="2" t="s">
        <v>35</v>
      </c>
      <c r="I97" s="2" t="s">
        <v>62</v>
      </c>
      <c r="J97" s="2" t="s">
        <v>1235</v>
      </c>
      <c r="L97" s="2" t="s">
        <v>36</v>
      </c>
      <c r="M97" s="2" t="s">
        <v>384</v>
      </c>
      <c r="N97" s="2" t="s">
        <v>384</v>
      </c>
      <c r="O97" s="2" t="s">
        <v>384</v>
      </c>
      <c r="P97" s="2" t="s">
        <v>384</v>
      </c>
    </row>
    <row r="98" spans="1:16" x14ac:dyDescent="0.35">
      <c r="A98" s="2" t="s">
        <v>31</v>
      </c>
      <c r="D98" s="2" t="s">
        <v>153</v>
      </c>
      <c r="E98" s="2" t="s">
        <v>116</v>
      </c>
      <c r="F98" s="2" t="s">
        <v>42</v>
      </c>
      <c r="G98" s="2" t="s">
        <v>62</v>
      </c>
      <c r="H98" s="2" t="s">
        <v>35</v>
      </c>
      <c r="I98" s="2" t="s">
        <v>62</v>
      </c>
      <c r="J98" s="2" t="s">
        <v>1235</v>
      </c>
      <c r="L98" s="2" t="s">
        <v>36</v>
      </c>
      <c r="M98" s="2" t="s">
        <v>384</v>
      </c>
      <c r="N98" s="2" t="s">
        <v>384</v>
      </c>
      <c r="O98" s="2" t="s">
        <v>384</v>
      </c>
      <c r="P98" s="2" t="s">
        <v>384</v>
      </c>
    </row>
    <row r="99" spans="1:16" x14ac:dyDescent="0.35">
      <c r="A99" s="2" t="s">
        <v>31</v>
      </c>
      <c r="D99" s="2" t="s">
        <v>370</v>
      </c>
      <c r="E99" s="2" t="s">
        <v>277</v>
      </c>
      <c r="F99" s="2" t="s">
        <v>162</v>
      </c>
      <c r="G99" s="2" t="s">
        <v>62</v>
      </c>
      <c r="H99" s="2" t="s">
        <v>35</v>
      </c>
      <c r="I99" s="2" t="s">
        <v>62</v>
      </c>
      <c r="J99" s="2" t="s">
        <v>1234</v>
      </c>
      <c r="K99" s="2" t="s">
        <v>408</v>
      </c>
      <c r="L99" s="2" t="s">
        <v>36</v>
      </c>
      <c r="M99" s="2" t="s">
        <v>384</v>
      </c>
      <c r="N99" s="2" t="s">
        <v>384</v>
      </c>
      <c r="O99" s="2" t="s">
        <v>384</v>
      </c>
      <c r="P99" s="2" t="s">
        <v>384</v>
      </c>
    </row>
    <row r="100" spans="1:16" x14ac:dyDescent="0.35">
      <c r="A100" s="2" t="s">
        <v>31</v>
      </c>
      <c r="D100" s="2" t="s">
        <v>371</v>
      </c>
      <c r="E100" s="2" t="s">
        <v>51</v>
      </c>
      <c r="F100" s="2" t="s">
        <v>34</v>
      </c>
      <c r="G100" s="2" t="s">
        <v>62</v>
      </c>
      <c r="H100" s="2" t="s">
        <v>35</v>
      </c>
      <c r="I100" s="2" t="s">
        <v>62</v>
      </c>
      <c r="J100" s="2" t="s">
        <v>1234</v>
      </c>
      <c r="L100" s="2" t="s">
        <v>36</v>
      </c>
      <c r="M100" s="2" t="s">
        <v>384</v>
      </c>
      <c r="N100" s="2" t="s">
        <v>384</v>
      </c>
      <c r="O100" s="2" t="s">
        <v>384</v>
      </c>
      <c r="P100" s="2" t="s">
        <v>384</v>
      </c>
    </row>
    <row r="101" spans="1:16" x14ac:dyDescent="0.35">
      <c r="A101" s="2" t="s">
        <v>31</v>
      </c>
      <c r="D101" s="2" t="s">
        <v>372</v>
      </c>
      <c r="E101" s="2" t="s">
        <v>280</v>
      </c>
      <c r="F101" s="2" t="s">
        <v>42</v>
      </c>
      <c r="G101" s="2" t="s">
        <v>62</v>
      </c>
      <c r="H101" s="2" t="s">
        <v>35</v>
      </c>
      <c r="I101" s="2" t="s">
        <v>62</v>
      </c>
      <c r="J101" s="2" t="s">
        <v>1235</v>
      </c>
      <c r="L101" s="2" t="s">
        <v>36</v>
      </c>
      <c r="M101" s="2" t="s">
        <v>384</v>
      </c>
      <c r="N101" s="2" t="s">
        <v>384</v>
      </c>
      <c r="O101" s="2" t="s">
        <v>384</v>
      </c>
      <c r="P101" s="2" t="s">
        <v>384</v>
      </c>
    </row>
    <row r="102" spans="1:16" x14ac:dyDescent="0.35">
      <c r="A102" s="2" t="s">
        <v>31</v>
      </c>
      <c r="D102" s="2" t="s">
        <v>154</v>
      </c>
      <c r="E102" s="2" t="s">
        <v>118</v>
      </c>
      <c r="F102" s="2" t="s">
        <v>42</v>
      </c>
      <c r="G102" s="2" t="s">
        <v>62</v>
      </c>
      <c r="H102" s="2" t="s">
        <v>35</v>
      </c>
      <c r="I102" s="2" t="s">
        <v>62</v>
      </c>
      <c r="J102" s="2" t="s">
        <v>1235</v>
      </c>
      <c r="L102" s="2" t="s">
        <v>36</v>
      </c>
      <c r="M102" s="2" t="s">
        <v>384</v>
      </c>
      <c r="N102" s="2" t="s">
        <v>384</v>
      </c>
      <c r="O102" s="2" t="s">
        <v>384</v>
      </c>
      <c r="P102" s="2" t="s">
        <v>384</v>
      </c>
    </row>
    <row r="103" spans="1:16" x14ac:dyDescent="0.35">
      <c r="A103" s="2" t="s">
        <v>31</v>
      </c>
      <c r="D103" s="2" t="s">
        <v>373</v>
      </c>
      <c r="E103" s="2" t="s">
        <v>282</v>
      </c>
      <c r="F103" s="2" t="s">
        <v>162</v>
      </c>
      <c r="G103" s="2" t="s">
        <v>62</v>
      </c>
      <c r="H103" s="2" t="s">
        <v>35</v>
      </c>
      <c r="I103" s="2" t="s">
        <v>62</v>
      </c>
      <c r="J103" s="2" t="s">
        <v>1234</v>
      </c>
      <c r="K103" s="2" t="s">
        <v>409</v>
      </c>
      <c r="L103" s="2" t="s">
        <v>36</v>
      </c>
      <c r="M103" s="2" t="s">
        <v>384</v>
      </c>
      <c r="N103" s="2" t="s">
        <v>384</v>
      </c>
      <c r="O103" s="2" t="s">
        <v>384</v>
      </c>
      <c r="P103" s="2" t="s">
        <v>384</v>
      </c>
    </row>
    <row r="104" spans="1:16" x14ac:dyDescent="0.35">
      <c r="A104" s="2" t="s">
        <v>31</v>
      </c>
      <c r="D104" s="2" t="s">
        <v>374</v>
      </c>
      <c r="E104" s="2" t="s">
        <v>52</v>
      </c>
      <c r="F104" s="2" t="s">
        <v>162</v>
      </c>
      <c r="G104" s="2" t="s">
        <v>62</v>
      </c>
      <c r="H104" s="2" t="s">
        <v>35</v>
      </c>
      <c r="I104" s="2" t="s">
        <v>62</v>
      </c>
      <c r="J104" s="2" t="s">
        <v>1233</v>
      </c>
      <c r="K104" s="2" t="s">
        <v>410</v>
      </c>
      <c r="L104" s="2" t="s">
        <v>36</v>
      </c>
      <c r="M104" s="2" t="s">
        <v>384</v>
      </c>
      <c r="N104" s="2" t="s">
        <v>384</v>
      </c>
      <c r="O104" s="2" t="s">
        <v>384</v>
      </c>
      <c r="P104" s="2" t="s">
        <v>384</v>
      </c>
    </row>
    <row r="105" spans="1:16" x14ac:dyDescent="0.35">
      <c r="A105" s="2" t="s">
        <v>31</v>
      </c>
      <c r="D105" s="2" t="s">
        <v>375</v>
      </c>
      <c r="E105" s="2" t="s">
        <v>285</v>
      </c>
      <c r="F105" s="2" t="s">
        <v>34</v>
      </c>
      <c r="G105" s="2" t="s">
        <v>62</v>
      </c>
      <c r="H105" s="2" t="s">
        <v>35</v>
      </c>
      <c r="I105" s="2" t="s">
        <v>62</v>
      </c>
      <c r="J105" s="2" t="s">
        <v>1233</v>
      </c>
      <c r="L105" s="2" t="s">
        <v>36</v>
      </c>
      <c r="M105" s="2" t="s">
        <v>384</v>
      </c>
      <c r="N105" s="2" t="s">
        <v>384</v>
      </c>
      <c r="O105" s="2" t="s">
        <v>384</v>
      </c>
      <c r="P105" s="2" t="s">
        <v>384</v>
      </c>
    </row>
    <row r="106" spans="1:16" x14ac:dyDescent="0.35">
      <c r="A106" s="2" t="s">
        <v>31</v>
      </c>
      <c r="D106" s="2" t="s">
        <v>155</v>
      </c>
      <c r="E106" s="2" t="s">
        <v>120</v>
      </c>
      <c r="F106" s="2" t="s">
        <v>42</v>
      </c>
      <c r="G106" s="2" t="s">
        <v>62</v>
      </c>
      <c r="H106" s="2" t="s">
        <v>35</v>
      </c>
      <c r="I106" s="2" t="s">
        <v>62</v>
      </c>
      <c r="J106" s="2" t="s">
        <v>1234</v>
      </c>
      <c r="L106" s="2" t="s">
        <v>36</v>
      </c>
      <c r="M106" s="2" t="s">
        <v>384</v>
      </c>
      <c r="N106" s="2" t="s">
        <v>384</v>
      </c>
      <c r="O106" s="2" t="s">
        <v>384</v>
      </c>
      <c r="P106" s="2" t="s">
        <v>384</v>
      </c>
    </row>
    <row r="107" spans="1:16" x14ac:dyDescent="0.35">
      <c r="A107" s="2" t="s">
        <v>31</v>
      </c>
      <c r="D107" s="2" t="s">
        <v>156</v>
      </c>
      <c r="E107" s="2" t="s">
        <v>122</v>
      </c>
      <c r="F107" s="2" t="s">
        <v>42</v>
      </c>
      <c r="G107" s="2" t="s">
        <v>62</v>
      </c>
      <c r="H107" s="2" t="s">
        <v>35</v>
      </c>
      <c r="I107" s="2" t="s">
        <v>62</v>
      </c>
      <c r="J107" s="2" t="s">
        <v>1234</v>
      </c>
      <c r="L107" s="2" t="s">
        <v>36</v>
      </c>
      <c r="M107" s="2" t="s">
        <v>384</v>
      </c>
      <c r="N107" s="2" t="s">
        <v>384</v>
      </c>
      <c r="O107" s="2" t="s">
        <v>384</v>
      </c>
      <c r="P107" s="2" t="s">
        <v>384</v>
      </c>
    </row>
    <row r="108" spans="1:16" x14ac:dyDescent="0.35">
      <c r="A108" s="2" t="s">
        <v>31</v>
      </c>
      <c r="D108" s="2" t="s">
        <v>157</v>
      </c>
      <c r="E108" s="2" t="s">
        <v>124</v>
      </c>
      <c r="F108" s="2" t="s">
        <v>42</v>
      </c>
      <c r="G108" s="2" t="s">
        <v>62</v>
      </c>
      <c r="H108" s="2" t="s">
        <v>35</v>
      </c>
      <c r="I108" s="2" t="s">
        <v>62</v>
      </c>
      <c r="J108" s="2" t="s">
        <v>1234</v>
      </c>
      <c r="L108" s="2" t="s">
        <v>36</v>
      </c>
      <c r="M108" s="2" t="s">
        <v>384</v>
      </c>
      <c r="N108" s="2" t="s">
        <v>384</v>
      </c>
      <c r="O108" s="2" t="s">
        <v>384</v>
      </c>
      <c r="P108" s="2" t="s">
        <v>384</v>
      </c>
    </row>
    <row r="109" spans="1:16" x14ac:dyDescent="0.35">
      <c r="A109" s="2" t="s">
        <v>31</v>
      </c>
      <c r="D109" s="2" t="s">
        <v>376</v>
      </c>
      <c r="E109" s="2" t="s">
        <v>287</v>
      </c>
      <c r="F109" s="2" t="s">
        <v>162</v>
      </c>
      <c r="G109" s="2" t="s">
        <v>62</v>
      </c>
      <c r="H109" s="2" t="s">
        <v>35</v>
      </c>
      <c r="I109" s="2" t="s">
        <v>62</v>
      </c>
      <c r="J109" s="2" t="s">
        <v>1233</v>
      </c>
      <c r="K109" s="2" t="s">
        <v>411</v>
      </c>
      <c r="L109" s="2" t="s">
        <v>36</v>
      </c>
      <c r="M109" s="2" t="s">
        <v>384</v>
      </c>
      <c r="N109" s="2" t="s">
        <v>384</v>
      </c>
      <c r="O109" s="2" t="s">
        <v>384</v>
      </c>
      <c r="P109" s="2" t="s">
        <v>384</v>
      </c>
    </row>
    <row r="110" spans="1:16" x14ac:dyDescent="0.35">
      <c r="A110" s="2" t="s">
        <v>31</v>
      </c>
      <c r="D110" s="2" t="s">
        <v>377</v>
      </c>
      <c r="E110" s="2" t="s">
        <v>56</v>
      </c>
      <c r="F110" s="2" t="s">
        <v>162</v>
      </c>
      <c r="G110" s="2" t="s">
        <v>62</v>
      </c>
      <c r="H110" s="2" t="s">
        <v>35</v>
      </c>
      <c r="I110" s="2" t="s">
        <v>62</v>
      </c>
      <c r="J110" s="2" t="s">
        <v>385</v>
      </c>
      <c r="K110" s="2" t="s">
        <v>412</v>
      </c>
      <c r="L110" s="2" t="s">
        <v>36</v>
      </c>
      <c r="M110" s="2" t="s">
        <v>1360</v>
      </c>
      <c r="N110" s="2" t="s">
        <v>1361</v>
      </c>
      <c r="O110" s="2" t="s">
        <v>384</v>
      </c>
      <c r="P110" s="2" t="s">
        <v>384</v>
      </c>
    </row>
    <row r="111" spans="1:16" x14ac:dyDescent="0.35">
      <c r="A111" s="2" t="s">
        <v>31</v>
      </c>
      <c r="D111" s="2" t="s">
        <v>378</v>
      </c>
      <c r="E111" s="2" t="s">
        <v>1321</v>
      </c>
      <c r="F111" s="2" t="s">
        <v>231</v>
      </c>
      <c r="G111" s="2" t="s">
        <v>62</v>
      </c>
      <c r="H111" s="2" t="s">
        <v>35</v>
      </c>
      <c r="I111" s="2" t="s">
        <v>62</v>
      </c>
      <c r="J111" s="2" t="s">
        <v>385</v>
      </c>
      <c r="L111" s="2" t="s">
        <v>36</v>
      </c>
      <c r="M111" s="2" t="s">
        <v>384</v>
      </c>
      <c r="N111" s="2" t="s">
        <v>384</v>
      </c>
      <c r="O111" s="2" t="s">
        <v>384</v>
      </c>
      <c r="P111" s="2" t="s">
        <v>384</v>
      </c>
    </row>
    <row r="112" spans="1:16" x14ac:dyDescent="0.35">
      <c r="A112" s="2" t="s">
        <v>31</v>
      </c>
      <c r="D112" s="2" t="s">
        <v>158</v>
      </c>
      <c r="E112" s="2" t="s">
        <v>126</v>
      </c>
      <c r="F112" s="2" t="s">
        <v>42</v>
      </c>
      <c r="G112" s="2" t="s">
        <v>62</v>
      </c>
      <c r="H112" s="2" t="s">
        <v>35</v>
      </c>
      <c r="I112" s="2" t="s">
        <v>62</v>
      </c>
      <c r="J112" s="2" t="s">
        <v>385</v>
      </c>
      <c r="L112" s="2" t="s">
        <v>36</v>
      </c>
      <c r="M112" s="2" t="s">
        <v>384</v>
      </c>
      <c r="N112" s="2" t="s">
        <v>384</v>
      </c>
      <c r="O112" s="2" t="s">
        <v>384</v>
      </c>
      <c r="P112" s="2" t="s">
        <v>384</v>
      </c>
    </row>
    <row r="113" spans="1:16" x14ac:dyDescent="0.35">
      <c r="A113" s="2" t="s">
        <v>31</v>
      </c>
      <c r="D113" s="2" t="s">
        <v>68</v>
      </c>
      <c r="E113" s="2" t="s">
        <v>60</v>
      </c>
      <c r="F113" s="2" t="s">
        <v>42</v>
      </c>
      <c r="G113" s="2" t="s">
        <v>62</v>
      </c>
      <c r="H113" s="2" t="s">
        <v>35</v>
      </c>
      <c r="I113" s="2" t="s">
        <v>62</v>
      </c>
      <c r="J113" s="2" t="s">
        <v>385</v>
      </c>
      <c r="L113" s="2" t="s">
        <v>36</v>
      </c>
      <c r="M113" s="2" t="s">
        <v>384</v>
      </c>
      <c r="N113" s="2" t="s">
        <v>1362</v>
      </c>
      <c r="O113" s="2" t="s">
        <v>384</v>
      </c>
      <c r="P113" s="2" t="s">
        <v>384</v>
      </c>
    </row>
    <row r="114" spans="1:16" x14ac:dyDescent="0.35">
      <c r="A114" s="2" t="s">
        <v>31</v>
      </c>
      <c r="D114" s="2" t="s">
        <v>379</v>
      </c>
      <c r="E114" s="2" t="s">
        <v>291</v>
      </c>
      <c r="F114" s="2" t="s">
        <v>45</v>
      </c>
      <c r="G114" s="2" t="s">
        <v>62</v>
      </c>
      <c r="H114" s="2" t="s">
        <v>35</v>
      </c>
      <c r="I114" s="2" t="s">
        <v>62</v>
      </c>
      <c r="J114" s="2" t="s">
        <v>385</v>
      </c>
      <c r="K114" s="2" t="s">
        <v>413</v>
      </c>
      <c r="L114" s="2" t="s">
        <v>36</v>
      </c>
      <c r="M114" s="2" t="s">
        <v>1363</v>
      </c>
      <c r="N114" s="2" t="s">
        <v>1363</v>
      </c>
      <c r="O114" s="2" t="s">
        <v>1364</v>
      </c>
      <c r="P114" s="2" t="s">
        <v>1364</v>
      </c>
    </row>
    <row r="115" spans="1:16" x14ac:dyDescent="0.35">
      <c r="A115" s="2" t="s">
        <v>31</v>
      </c>
      <c r="D115" s="2" t="s">
        <v>380</v>
      </c>
      <c r="E115" s="2" t="s">
        <v>293</v>
      </c>
      <c r="F115" s="2" t="s">
        <v>45</v>
      </c>
      <c r="G115" s="2" t="s">
        <v>62</v>
      </c>
      <c r="H115" s="2" t="s">
        <v>35</v>
      </c>
      <c r="I115" s="2" t="s">
        <v>62</v>
      </c>
      <c r="J115" s="2" t="s">
        <v>385</v>
      </c>
      <c r="K115" s="2" t="s">
        <v>1322</v>
      </c>
      <c r="L115" s="2" t="s">
        <v>36</v>
      </c>
      <c r="M115" s="2" t="s">
        <v>384</v>
      </c>
      <c r="N115" s="2" t="s">
        <v>1362</v>
      </c>
      <c r="O115" s="2" t="s">
        <v>384</v>
      </c>
      <c r="P115" s="2" t="s">
        <v>384</v>
      </c>
    </row>
    <row r="116" spans="1:16" x14ac:dyDescent="0.35">
      <c r="A116" s="2" t="s">
        <v>31</v>
      </c>
      <c r="D116" s="2" t="s">
        <v>381</v>
      </c>
      <c r="E116" s="2" t="s">
        <v>1323</v>
      </c>
      <c r="F116" s="2" t="s">
        <v>45</v>
      </c>
      <c r="G116" s="2" t="s">
        <v>62</v>
      </c>
      <c r="H116" s="2" t="s">
        <v>35</v>
      </c>
      <c r="I116" s="2" t="s">
        <v>62</v>
      </c>
      <c r="J116" s="2" t="s">
        <v>385</v>
      </c>
      <c r="K116" s="2" t="s">
        <v>415</v>
      </c>
      <c r="L116" s="2" t="s">
        <v>36</v>
      </c>
      <c r="M116" s="2" t="s">
        <v>1360</v>
      </c>
      <c r="N116" s="2" t="s">
        <v>1365</v>
      </c>
      <c r="O116" s="2" t="s">
        <v>384</v>
      </c>
      <c r="P116" s="2" t="s">
        <v>384</v>
      </c>
    </row>
    <row r="117" spans="1:16" x14ac:dyDescent="0.35">
      <c r="A117" s="2" t="s">
        <v>31</v>
      </c>
      <c r="D117" s="2" t="s">
        <v>778</v>
      </c>
      <c r="E117" s="2" t="s">
        <v>418</v>
      </c>
      <c r="F117" s="2" t="s">
        <v>34</v>
      </c>
      <c r="G117" s="2" t="s">
        <v>62</v>
      </c>
      <c r="H117" s="2" t="s">
        <v>35</v>
      </c>
      <c r="I117" s="2" t="s">
        <v>62</v>
      </c>
      <c r="J117" s="2" t="s">
        <v>385</v>
      </c>
      <c r="L117" s="2" t="s">
        <v>420</v>
      </c>
      <c r="M117" s="2" t="s">
        <v>384</v>
      </c>
      <c r="N117" s="2" t="s">
        <v>384</v>
      </c>
      <c r="O117" s="2" t="s">
        <v>384</v>
      </c>
      <c r="P117" s="2" t="s">
        <v>384</v>
      </c>
    </row>
    <row r="118" spans="1:16" x14ac:dyDescent="0.35">
      <c r="A118" s="2" t="s">
        <v>31</v>
      </c>
      <c r="D118" s="2" t="s">
        <v>798</v>
      </c>
      <c r="E118" s="2" t="s">
        <v>461</v>
      </c>
      <c r="F118" s="2" t="s">
        <v>34</v>
      </c>
      <c r="G118" s="2" t="s">
        <v>62</v>
      </c>
      <c r="H118" s="2" t="s">
        <v>35</v>
      </c>
      <c r="I118" s="2" t="s">
        <v>62</v>
      </c>
      <c r="J118" s="2" t="s">
        <v>1233</v>
      </c>
      <c r="L118" s="2" t="s">
        <v>420</v>
      </c>
      <c r="M118" s="2" t="s">
        <v>384</v>
      </c>
      <c r="N118" s="2" t="s">
        <v>384</v>
      </c>
      <c r="O118" s="2" t="s">
        <v>384</v>
      </c>
      <c r="P118" s="2" t="s">
        <v>384</v>
      </c>
    </row>
    <row r="119" spans="1:16" x14ac:dyDescent="0.35">
      <c r="A119" s="2" t="s">
        <v>31</v>
      </c>
      <c r="D119" s="2" t="s">
        <v>799</v>
      </c>
      <c r="E119" s="2" t="s">
        <v>1271</v>
      </c>
      <c r="F119" s="2" t="s">
        <v>42</v>
      </c>
      <c r="G119" s="2" t="s">
        <v>62</v>
      </c>
      <c r="H119" s="2" t="s">
        <v>35</v>
      </c>
      <c r="I119" s="2" t="s">
        <v>62</v>
      </c>
      <c r="J119" s="2" t="s">
        <v>1234</v>
      </c>
      <c r="L119" s="2" t="s">
        <v>420</v>
      </c>
      <c r="M119" s="2" t="s">
        <v>1366</v>
      </c>
      <c r="N119" s="2" t="s">
        <v>1366</v>
      </c>
      <c r="O119" s="2" t="s">
        <v>1367</v>
      </c>
      <c r="P119" s="2" t="s">
        <v>1367</v>
      </c>
    </row>
    <row r="120" spans="1:16" x14ac:dyDescent="0.35">
      <c r="A120" s="2" t="s">
        <v>31</v>
      </c>
      <c r="D120" s="2" t="s">
        <v>800</v>
      </c>
      <c r="E120" s="2" t="s">
        <v>465</v>
      </c>
      <c r="F120" s="2" t="s">
        <v>42</v>
      </c>
      <c r="G120" s="2" t="s">
        <v>62</v>
      </c>
      <c r="H120" s="2" t="s">
        <v>35</v>
      </c>
      <c r="I120" s="2" t="s">
        <v>62</v>
      </c>
      <c r="J120" s="2" t="s">
        <v>1234</v>
      </c>
      <c r="L120" s="2" t="s">
        <v>420</v>
      </c>
      <c r="M120" s="2" t="s">
        <v>1368</v>
      </c>
      <c r="N120" s="2" t="s">
        <v>1368</v>
      </c>
      <c r="O120" s="2" t="s">
        <v>1369</v>
      </c>
      <c r="P120" s="2" t="s">
        <v>1369</v>
      </c>
    </row>
    <row r="121" spans="1:16" x14ac:dyDescent="0.35">
      <c r="A121" s="2" t="s">
        <v>31</v>
      </c>
      <c r="D121" s="2" t="s">
        <v>801</v>
      </c>
      <c r="E121" s="2" t="s">
        <v>1272</v>
      </c>
      <c r="F121" s="2" t="s">
        <v>42</v>
      </c>
      <c r="G121" s="2" t="s">
        <v>62</v>
      </c>
      <c r="H121" s="2" t="s">
        <v>35</v>
      </c>
      <c r="I121" s="2" t="s">
        <v>62</v>
      </c>
      <c r="J121" s="2" t="s">
        <v>1234</v>
      </c>
      <c r="L121" s="2" t="s">
        <v>420</v>
      </c>
      <c r="M121" s="2" t="s">
        <v>384</v>
      </c>
      <c r="N121" s="2" t="s">
        <v>384</v>
      </c>
      <c r="O121" s="2" t="s">
        <v>384</v>
      </c>
      <c r="P121" s="2" t="s">
        <v>384</v>
      </c>
    </row>
    <row r="122" spans="1:16" x14ac:dyDescent="0.35">
      <c r="A122" s="2" t="s">
        <v>31</v>
      </c>
      <c r="D122" s="2" t="s">
        <v>804</v>
      </c>
      <c r="E122" s="2" t="s">
        <v>473</v>
      </c>
      <c r="F122" s="2" t="s">
        <v>162</v>
      </c>
      <c r="G122" s="2" t="s">
        <v>62</v>
      </c>
      <c r="H122" s="2" t="s">
        <v>35</v>
      </c>
      <c r="I122" s="2" t="s">
        <v>62</v>
      </c>
      <c r="J122" s="2" t="s">
        <v>1233</v>
      </c>
      <c r="K122" s="2" t="s">
        <v>475</v>
      </c>
      <c r="L122" s="2" t="s">
        <v>420</v>
      </c>
      <c r="M122" s="2" t="s">
        <v>1370</v>
      </c>
      <c r="N122" s="2" t="s">
        <v>1370</v>
      </c>
      <c r="O122" s="2" t="s">
        <v>1371</v>
      </c>
      <c r="P122" s="2" t="s">
        <v>1371</v>
      </c>
    </row>
    <row r="123" spans="1:16" x14ac:dyDescent="0.35">
      <c r="A123" s="2" t="s">
        <v>31</v>
      </c>
      <c r="D123" s="2" t="s">
        <v>805</v>
      </c>
      <c r="E123" s="2" t="s">
        <v>1273</v>
      </c>
      <c r="F123" s="2" t="s">
        <v>34</v>
      </c>
      <c r="G123" s="2" t="s">
        <v>62</v>
      </c>
      <c r="H123" s="2" t="s">
        <v>35</v>
      </c>
      <c r="I123" s="2" t="s">
        <v>62</v>
      </c>
      <c r="J123" s="2" t="s">
        <v>1233</v>
      </c>
      <c r="L123" s="2" t="s">
        <v>420</v>
      </c>
      <c r="M123" s="2" t="s">
        <v>384</v>
      </c>
      <c r="N123" s="2" t="s">
        <v>384</v>
      </c>
      <c r="O123" s="2" t="s">
        <v>384</v>
      </c>
      <c r="P123" s="2" t="s">
        <v>384</v>
      </c>
    </row>
    <row r="124" spans="1:16" x14ac:dyDescent="0.35">
      <c r="A124" s="2" t="s">
        <v>31</v>
      </c>
      <c r="D124" s="2" t="s">
        <v>806</v>
      </c>
      <c r="E124" s="2" t="s">
        <v>1274</v>
      </c>
      <c r="F124" s="2" t="s">
        <v>42</v>
      </c>
      <c r="G124" s="2" t="s">
        <v>62</v>
      </c>
      <c r="H124" s="2" t="s">
        <v>35</v>
      </c>
      <c r="I124" s="2" t="s">
        <v>62</v>
      </c>
      <c r="J124" s="2" t="s">
        <v>1234</v>
      </c>
      <c r="L124" s="2" t="s">
        <v>420</v>
      </c>
      <c r="M124" s="2" t="s">
        <v>1372</v>
      </c>
      <c r="N124" s="2" t="s">
        <v>1372</v>
      </c>
      <c r="O124" s="2" t="s">
        <v>1373</v>
      </c>
      <c r="P124" s="2" t="s">
        <v>1373</v>
      </c>
    </row>
    <row r="125" spans="1:16" x14ac:dyDescent="0.35">
      <c r="A125" s="2" t="s">
        <v>31</v>
      </c>
      <c r="D125" s="2" t="s">
        <v>807</v>
      </c>
      <c r="E125" s="2" t="s">
        <v>1275</v>
      </c>
      <c r="F125" s="2" t="s">
        <v>42</v>
      </c>
      <c r="G125" s="2" t="s">
        <v>62</v>
      </c>
      <c r="H125" s="2" t="s">
        <v>35</v>
      </c>
      <c r="I125" s="2" t="s">
        <v>62</v>
      </c>
      <c r="J125" s="2" t="s">
        <v>1234</v>
      </c>
      <c r="L125" s="2" t="s">
        <v>420</v>
      </c>
      <c r="M125" s="2" t="s">
        <v>1374</v>
      </c>
      <c r="N125" s="2" t="s">
        <v>1374</v>
      </c>
      <c r="O125" s="2" t="s">
        <v>1375</v>
      </c>
      <c r="P125" s="2" t="s">
        <v>1375</v>
      </c>
    </row>
    <row r="126" spans="1:16" x14ac:dyDescent="0.35">
      <c r="A126" s="2" t="s">
        <v>31</v>
      </c>
      <c r="D126" s="2" t="s">
        <v>1276</v>
      </c>
      <c r="E126" s="2" t="s">
        <v>1277</v>
      </c>
      <c r="F126" s="2" t="s">
        <v>42</v>
      </c>
      <c r="G126" s="2" t="s">
        <v>62</v>
      </c>
      <c r="H126" s="2" t="s">
        <v>35</v>
      </c>
      <c r="I126" s="2" t="s">
        <v>62</v>
      </c>
      <c r="J126" s="2" t="s">
        <v>1234</v>
      </c>
      <c r="L126" s="2" t="s">
        <v>420</v>
      </c>
      <c r="M126" s="2" t="s">
        <v>384</v>
      </c>
      <c r="N126" s="2" t="s">
        <v>384</v>
      </c>
      <c r="O126" s="2" t="s">
        <v>384</v>
      </c>
      <c r="P126" s="2" t="s">
        <v>384</v>
      </c>
    </row>
    <row r="127" spans="1:16" x14ac:dyDescent="0.35">
      <c r="A127" s="2" t="s">
        <v>31</v>
      </c>
      <c r="D127" s="2" t="s">
        <v>1278</v>
      </c>
      <c r="E127" s="2" t="s">
        <v>1279</v>
      </c>
      <c r="F127" s="2" t="s">
        <v>162</v>
      </c>
      <c r="G127" s="2" t="s">
        <v>62</v>
      </c>
      <c r="H127" s="2" t="s">
        <v>35</v>
      </c>
      <c r="I127" s="2" t="s">
        <v>62</v>
      </c>
      <c r="J127" s="2" t="s">
        <v>1233</v>
      </c>
      <c r="K127" s="2" t="s">
        <v>1280</v>
      </c>
      <c r="L127" s="2" t="s">
        <v>420</v>
      </c>
      <c r="M127" s="2" t="s">
        <v>1376</v>
      </c>
      <c r="N127" s="2" t="s">
        <v>1376</v>
      </c>
      <c r="O127" s="2" t="s">
        <v>1377</v>
      </c>
      <c r="P127" s="2" t="s">
        <v>1377</v>
      </c>
    </row>
    <row r="128" spans="1:16" x14ac:dyDescent="0.35">
      <c r="A128" s="2" t="s">
        <v>31</v>
      </c>
      <c r="D128" s="2" t="s">
        <v>808</v>
      </c>
      <c r="E128" s="2" t="s">
        <v>482</v>
      </c>
      <c r="F128" s="2" t="s">
        <v>162</v>
      </c>
      <c r="G128" s="2" t="s">
        <v>62</v>
      </c>
      <c r="H128" s="2" t="s">
        <v>35</v>
      </c>
      <c r="I128" s="2" t="s">
        <v>62</v>
      </c>
      <c r="J128" s="2" t="s">
        <v>385</v>
      </c>
      <c r="K128" s="2" t="s">
        <v>484</v>
      </c>
      <c r="L128" s="2" t="s">
        <v>420</v>
      </c>
      <c r="M128" s="2" t="s">
        <v>1378</v>
      </c>
      <c r="N128" s="2" t="s">
        <v>1378</v>
      </c>
      <c r="O128" s="2" t="s">
        <v>1379</v>
      </c>
      <c r="P128" s="2" t="s">
        <v>1379</v>
      </c>
    </row>
    <row r="129" spans="1:16" x14ac:dyDescent="0.35">
      <c r="A129" s="2" t="s">
        <v>31</v>
      </c>
      <c r="D129" s="2" t="s">
        <v>809</v>
      </c>
      <c r="E129" s="2" t="s">
        <v>1281</v>
      </c>
      <c r="F129" s="2" t="s">
        <v>34</v>
      </c>
      <c r="G129" s="2" t="s">
        <v>62</v>
      </c>
      <c r="H129" s="2" t="s">
        <v>35</v>
      </c>
      <c r="I129" s="2" t="s">
        <v>62</v>
      </c>
      <c r="J129" s="2" t="s">
        <v>385</v>
      </c>
      <c r="L129" s="2" t="s">
        <v>420</v>
      </c>
      <c r="M129" s="2" t="s">
        <v>384</v>
      </c>
      <c r="N129" s="2" t="s">
        <v>384</v>
      </c>
      <c r="O129" s="2" t="s">
        <v>384</v>
      </c>
      <c r="P129" s="2" t="s">
        <v>384</v>
      </c>
    </row>
    <row r="130" spans="1:16" x14ac:dyDescent="0.35">
      <c r="A130" s="2" t="s">
        <v>31</v>
      </c>
      <c r="D130" s="2" t="s">
        <v>811</v>
      </c>
      <c r="E130" s="2" t="s">
        <v>1282</v>
      </c>
      <c r="F130" s="2" t="s">
        <v>34</v>
      </c>
      <c r="G130" s="2" t="s">
        <v>62</v>
      </c>
      <c r="H130" s="2" t="s">
        <v>35</v>
      </c>
      <c r="I130" s="2" t="s">
        <v>62</v>
      </c>
      <c r="J130" s="2" t="s">
        <v>1233</v>
      </c>
      <c r="L130" s="2" t="s">
        <v>420</v>
      </c>
      <c r="M130" s="2" t="s">
        <v>384</v>
      </c>
      <c r="N130" s="2" t="s">
        <v>384</v>
      </c>
      <c r="O130" s="2" t="s">
        <v>384</v>
      </c>
      <c r="P130" s="2" t="s">
        <v>384</v>
      </c>
    </row>
    <row r="131" spans="1:16" x14ac:dyDescent="0.35">
      <c r="A131" s="2" t="s">
        <v>31</v>
      </c>
      <c r="D131" s="2" t="s">
        <v>1283</v>
      </c>
      <c r="E131" s="2" t="s">
        <v>1284</v>
      </c>
      <c r="F131" s="2" t="s">
        <v>42</v>
      </c>
      <c r="G131" s="2" t="s">
        <v>62</v>
      </c>
      <c r="H131" s="2" t="s">
        <v>35</v>
      </c>
      <c r="I131" s="2" t="s">
        <v>62</v>
      </c>
      <c r="J131" s="2" t="s">
        <v>1234</v>
      </c>
      <c r="L131" s="2" t="s">
        <v>420</v>
      </c>
      <c r="M131" s="2" t="s">
        <v>1380</v>
      </c>
      <c r="N131" s="2" t="s">
        <v>1380</v>
      </c>
      <c r="O131" s="2" t="s">
        <v>1381</v>
      </c>
      <c r="P131" s="2" t="s">
        <v>1381</v>
      </c>
    </row>
    <row r="132" spans="1:16" x14ac:dyDescent="0.35">
      <c r="A132" s="2" t="s">
        <v>31</v>
      </c>
      <c r="D132" s="2" t="s">
        <v>814</v>
      </c>
      <c r="E132" s="2" t="s">
        <v>1285</v>
      </c>
      <c r="F132" s="2" t="s">
        <v>42</v>
      </c>
      <c r="G132" s="2" t="s">
        <v>62</v>
      </c>
      <c r="H132" s="2" t="s">
        <v>35</v>
      </c>
      <c r="I132" s="2" t="s">
        <v>62</v>
      </c>
      <c r="J132" s="2" t="s">
        <v>1234</v>
      </c>
      <c r="L132" s="2" t="s">
        <v>420</v>
      </c>
      <c r="M132" s="2" t="s">
        <v>1382</v>
      </c>
      <c r="N132" s="2" t="s">
        <v>1382</v>
      </c>
      <c r="O132" s="2" t="s">
        <v>1383</v>
      </c>
      <c r="P132" s="2" t="s">
        <v>1383</v>
      </c>
    </row>
    <row r="133" spans="1:16" x14ac:dyDescent="0.35">
      <c r="A133" s="2" t="s">
        <v>31</v>
      </c>
      <c r="D133" s="2" t="s">
        <v>815</v>
      </c>
      <c r="E133" s="2" t="s">
        <v>1286</v>
      </c>
      <c r="F133" s="2" t="s">
        <v>42</v>
      </c>
      <c r="G133" s="2" t="s">
        <v>62</v>
      </c>
      <c r="H133" s="2" t="s">
        <v>35</v>
      </c>
      <c r="I133" s="2" t="s">
        <v>62</v>
      </c>
      <c r="J133" s="2" t="s">
        <v>1234</v>
      </c>
      <c r="L133" s="2" t="s">
        <v>420</v>
      </c>
      <c r="M133" s="2" t="s">
        <v>384</v>
      </c>
      <c r="N133" s="2" t="s">
        <v>384</v>
      </c>
      <c r="O133" s="2" t="s">
        <v>384</v>
      </c>
      <c r="P133" s="2" t="s">
        <v>384</v>
      </c>
    </row>
    <row r="134" spans="1:16" x14ac:dyDescent="0.35">
      <c r="A134" s="2" t="s">
        <v>31</v>
      </c>
      <c r="D134" s="2" t="s">
        <v>1287</v>
      </c>
      <c r="E134" s="2" t="s">
        <v>1324</v>
      </c>
      <c r="F134" s="2" t="s">
        <v>162</v>
      </c>
      <c r="G134" s="2" t="s">
        <v>62</v>
      </c>
      <c r="H134" s="2" t="s">
        <v>35</v>
      </c>
      <c r="I134" s="2" t="s">
        <v>62</v>
      </c>
      <c r="J134" s="2" t="s">
        <v>1233</v>
      </c>
      <c r="K134" s="2" t="s">
        <v>1288</v>
      </c>
      <c r="L134" s="2" t="s">
        <v>420</v>
      </c>
      <c r="M134" s="2" t="s">
        <v>1384</v>
      </c>
      <c r="N134" s="2" t="s">
        <v>1384</v>
      </c>
      <c r="O134" s="2" t="s">
        <v>1385</v>
      </c>
      <c r="P134" s="2" t="s">
        <v>1385</v>
      </c>
    </row>
    <row r="135" spans="1:16" x14ac:dyDescent="0.35">
      <c r="A135" s="2" t="s">
        <v>31</v>
      </c>
      <c r="D135" s="2" t="s">
        <v>836</v>
      </c>
      <c r="E135" s="2" t="s">
        <v>1289</v>
      </c>
      <c r="F135" s="2" t="s">
        <v>34</v>
      </c>
      <c r="G135" s="2" t="s">
        <v>62</v>
      </c>
      <c r="H135" s="2" t="s">
        <v>35</v>
      </c>
      <c r="I135" s="2" t="s">
        <v>62</v>
      </c>
      <c r="J135" s="2" t="s">
        <v>1233</v>
      </c>
      <c r="L135" s="2" t="s">
        <v>420</v>
      </c>
      <c r="M135" s="2" t="s">
        <v>384</v>
      </c>
      <c r="N135" s="2" t="s">
        <v>384</v>
      </c>
      <c r="O135" s="2" t="s">
        <v>384</v>
      </c>
      <c r="P135" s="2" t="s">
        <v>384</v>
      </c>
    </row>
    <row r="136" spans="1:16" x14ac:dyDescent="0.35">
      <c r="A136" s="2" t="s">
        <v>31</v>
      </c>
      <c r="D136" s="2" t="s">
        <v>837</v>
      </c>
      <c r="E136" s="2" t="s">
        <v>1290</v>
      </c>
      <c r="F136" s="2" t="s">
        <v>42</v>
      </c>
      <c r="G136" s="2" t="s">
        <v>62</v>
      </c>
      <c r="H136" s="2" t="s">
        <v>35</v>
      </c>
      <c r="I136" s="2" t="s">
        <v>62</v>
      </c>
      <c r="J136" s="2" t="s">
        <v>1234</v>
      </c>
      <c r="L136" s="2" t="s">
        <v>420</v>
      </c>
      <c r="M136" s="2" t="s">
        <v>1386</v>
      </c>
      <c r="N136" s="2" t="s">
        <v>1386</v>
      </c>
      <c r="O136" s="2" t="s">
        <v>384</v>
      </c>
      <c r="P136" s="2" t="s">
        <v>384</v>
      </c>
    </row>
    <row r="137" spans="1:16" x14ac:dyDescent="0.35">
      <c r="A137" s="2" t="s">
        <v>31</v>
      </c>
      <c r="D137" s="2" t="s">
        <v>840</v>
      </c>
      <c r="E137" s="2" t="s">
        <v>1291</v>
      </c>
      <c r="F137" s="2" t="s">
        <v>42</v>
      </c>
      <c r="G137" s="2" t="s">
        <v>62</v>
      </c>
      <c r="H137" s="2" t="s">
        <v>35</v>
      </c>
      <c r="I137" s="2" t="s">
        <v>62</v>
      </c>
      <c r="J137" s="2" t="s">
        <v>1234</v>
      </c>
      <c r="L137" s="2" t="s">
        <v>420</v>
      </c>
      <c r="M137" s="2" t="s">
        <v>384</v>
      </c>
      <c r="N137" s="2" t="s">
        <v>384</v>
      </c>
      <c r="O137" s="2" t="s">
        <v>384</v>
      </c>
      <c r="P137" s="2" t="s">
        <v>384</v>
      </c>
    </row>
    <row r="138" spans="1:16" x14ac:dyDescent="0.35">
      <c r="A138" s="2" t="s">
        <v>31</v>
      </c>
      <c r="D138" s="2" t="s">
        <v>841</v>
      </c>
      <c r="E138" s="2" t="s">
        <v>1292</v>
      </c>
      <c r="F138" s="2" t="s">
        <v>42</v>
      </c>
      <c r="G138" s="2" t="s">
        <v>62</v>
      </c>
      <c r="H138" s="2" t="s">
        <v>35</v>
      </c>
      <c r="I138" s="2" t="s">
        <v>62</v>
      </c>
      <c r="J138" s="2" t="s">
        <v>1234</v>
      </c>
      <c r="L138" s="2" t="s">
        <v>420</v>
      </c>
      <c r="M138" s="2" t="s">
        <v>384</v>
      </c>
      <c r="N138" s="2" t="s">
        <v>384</v>
      </c>
      <c r="O138" s="2" t="s">
        <v>384</v>
      </c>
      <c r="P138" s="2" t="s">
        <v>384</v>
      </c>
    </row>
    <row r="139" spans="1:16" x14ac:dyDescent="0.35">
      <c r="A139" s="2" t="s">
        <v>31</v>
      </c>
      <c r="D139" s="2" t="s">
        <v>845</v>
      </c>
      <c r="E139" s="2" t="s">
        <v>1293</v>
      </c>
      <c r="F139" s="2" t="s">
        <v>42</v>
      </c>
      <c r="G139" s="2" t="s">
        <v>62</v>
      </c>
      <c r="H139" s="2" t="s">
        <v>35</v>
      </c>
      <c r="I139" s="2" t="s">
        <v>62</v>
      </c>
      <c r="J139" s="2" t="s">
        <v>1234</v>
      </c>
      <c r="L139" s="2" t="s">
        <v>420</v>
      </c>
      <c r="M139" s="2" t="s">
        <v>384</v>
      </c>
      <c r="N139" s="2" t="s">
        <v>384</v>
      </c>
      <c r="O139" s="2" t="s">
        <v>384</v>
      </c>
      <c r="P139" s="2" t="s">
        <v>384</v>
      </c>
    </row>
    <row r="140" spans="1:16" x14ac:dyDescent="0.35">
      <c r="A140" s="2" t="s">
        <v>31</v>
      </c>
      <c r="D140" s="2" t="s">
        <v>846</v>
      </c>
      <c r="E140" s="2" t="s">
        <v>1294</v>
      </c>
      <c r="F140" s="2" t="s">
        <v>42</v>
      </c>
      <c r="G140" s="2" t="s">
        <v>62</v>
      </c>
      <c r="H140" s="2" t="s">
        <v>35</v>
      </c>
      <c r="I140" s="2" t="s">
        <v>62</v>
      </c>
      <c r="J140" s="2" t="s">
        <v>1234</v>
      </c>
      <c r="L140" s="2" t="s">
        <v>420</v>
      </c>
      <c r="M140" s="2" t="s">
        <v>1387</v>
      </c>
      <c r="N140" s="2" t="s">
        <v>1387</v>
      </c>
      <c r="O140" s="2" t="s">
        <v>384</v>
      </c>
      <c r="P140" s="2" t="s">
        <v>384</v>
      </c>
    </row>
    <row r="141" spans="1:16" x14ac:dyDescent="0.35">
      <c r="A141" s="2" t="s">
        <v>31</v>
      </c>
      <c r="D141" s="2" t="s">
        <v>1325</v>
      </c>
      <c r="E141" s="2" t="s">
        <v>571</v>
      </c>
      <c r="F141" s="2" t="s">
        <v>42</v>
      </c>
      <c r="G141" s="2" t="s">
        <v>62</v>
      </c>
      <c r="H141" s="2" t="s">
        <v>35</v>
      </c>
      <c r="I141" s="2" t="s">
        <v>62</v>
      </c>
      <c r="J141" s="2" t="s">
        <v>1234</v>
      </c>
      <c r="L141" s="2" t="s">
        <v>420</v>
      </c>
      <c r="M141" s="2" t="s">
        <v>384</v>
      </c>
      <c r="N141" s="2" t="s">
        <v>384</v>
      </c>
      <c r="O141" s="2" t="s">
        <v>384</v>
      </c>
      <c r="P141" s="2" t="s">
        <v>384</v>
      </c>
    </row>
    <row r="142" spans="1:16" x14ac:dyDescent="0.35">
      <c r="A142" s="2" t="s">
        <v>31</v>
      </c>
      <c r="D142" s="2" t="s">
        <v>1326</v>
      </c>
      <c r="E142" s="2" t="s">
        <v>579</v>
      </c>
      <c r="F142" s="2" t="s">
        <v>42</v>
      </c>
      <c r="G142" s="2" t="s">
        <v>62</v>
      </c>
      <c r="H142" s="2" t="s">
        <v>35</v>
      </c>
      <c r="I142" s="2" t="s">
        <v>62</v>
      </c>
      <c r="J142" s="2" t="s">
        <v>1234</v>
      </c>
      <c r="L142" s="2" t="s">
        <v>420</v>
      </c>
      <c r="M142" s="2" t="s">
        <v>384</v>
      </c>
      <c r="N142" s="2" t="s">
        <v>384</v>
      </c>
      <c r="O142" s="2" t="s">
        <v>384</v>
      </c>
      <c r="P142" s="2" t="s">
        <v>384</v>
      </c>
    </row>
    <row r="143" spans="1:16" x14ac:dyDescent="0.35">
      <c r="A143" s="2" t="s">
        <v>31</v>
      </c>
      <c r="D143" s="2" t="s">
        <v>847</v>
      </c>
      <c r="E143" s="2" t="s">
        <v>1327</v>
      </c>
      <c r="F143" s="2" t="s">
        <v>42</v>
      </c>
      <c r="G143" s="2" t="s">
        <v>62</v>
      </c>
      <c r="H143" s="2" t="s">
        <v>35</v>
      </c>
      <c r="I143" s="2" t="s">
        <v>62</v>
      </c>
      <c r="J143" s="2" t="s">
        <v>1234</v>
      </c>
      <c r="L143" s="2" t="s">
        <v>420</v>
      </c>
      <c r="M143" s="2" t="s">
        <v>1388</v>
      </c>
      <c r="N143" s="2" t="s">
        <v>1388</v>
      </c>
      <c r="O143" s="2" t="s">
        <v>384</v>
      </c>
      <c r="P143" s="2" t="s">
        <v>384</v>
      </c>
    </row>
    <row r="144" spans="1:16" x14ac:dyDescent="0.35">
      <c r="A144" s="2" t="s">
        <v>31</v>
      </c>
      <c r="D144" s="2" t="s">
        <v>1328</v>
      </c>
      <c r="E144" s="2" t="s">
        <v>573</v>
      </c>
      <c r="F144" s="2" t="s">
        <v>42</v>
      </c>
      <c r="G144" s="2" t="s">
        <v>62</v>
      </c>
      <c r="H144" s="2" t="s">
        <v>35</v>
      </c>
      <c r="I144" s="2" t="s">
        <v>62</v>
      </c>
      <c r="J144" s="2" t="s">
        <v>1234</v>
      </c>
      <c r="L144" s="2" t="s">
        <v>420</v>
      </c>
      <c r="M144" s="2" t="s">
        <v>384</v>
      </c>
      <c r="N144" s="2" t="s">
        <v>384</v>
      </c>
      <c r="O144" s="2" t="s">
        <v>384</v>
      </c>
      <c r="P144" s="2" t="s">
        <v>384</v>
      </c>
    </row>
    <row r="145" spans="1:16" x14ac:dyDescent="0.35">
      <c r="A145" s="2" t="s">
        <v>31</v>
      </c>
      <c r="D145" s="2" t="s">
        <v>848</v>
      </c>
      <c r="E145" s="2" t="s">
        <v>564</v>
      </c>
      <c r="F145" s="2" t="s">
        <v>42</v>
      </c>
      <c r="G145" s="2" t="s">
        <v>62</v>
      </c>
      <c r="H145" s="2" t="s">
        <v>35</v>
      </c>
      <c r="I145" s="2" t="s">
        <v>62</v>
      </c>
      <c r="J145" s="2" t="s">
        <v>1234</v>
      </c>
      <c r="L145" s="2" t="s">
        <v>420</v>
      </c>
      <c r="M145" s="2" t="s">
        <v>384</v>
      </c>
      <c r="N145" s="2" t="s">
        <v>384</v>
      </c>
      <c r="O145" s="2" t="s">
        <v>384</v>
      </c>
      <c r="P145" s="2" t="s">
        <v>384</v>
      </c>
    </row>
    <row r="146" spans="1:16" x14ac:dyDescent="0.35">
      <c r="A146" s="2" t="s">
        <v>31</v>
      </c>
      <c r="D146" s="2" t="s">
        <v>1295</v>
      </c>
      <c r="E146" s="2" t="s">
        <v>1296</v>
      </c>
      <c r="F146" s="2" t="s">
        <v>162</v>
      </c>
      <c r="G146" s="2" t="s">
        <v>62</v>
      </c>
      <c r="H146" s="2" t="s">
        <v>35</v>
      </c>
      <c r="I146" s="2" t="s">
        <v>62</v>
      </c>
      <c r="J146" s="2" t="s">
        <v>1233</v>
      </c>
      <c r="K146" s="2" t="s">
        <v>1297</v>
      </c>
      <c r="L146" s="2" t="s">
        <v>420</v>
      </c>
      <c r="M146" s="2" t="s">
        <v>1387</v>
      </c>
      <c r="N146" s="2" t="s">
        <v>1387</v>
      </c>
      <c r="O146" s="2" t="s">
        <v>384</v>
      </c>
      <c r="P146" s="2" t="s">
        <v>384</v>
      </c>
    </row>
    <row r="147" spans="1:16" x14ac:dyDescent="0.35">
      <c r="A147" s="2" t="s">
        <v>31</v>
      </c>
      <c r="D147" s="2" t="s">
        <v>857</v>
      </c>
      <c r="E147" s="2" t="s">
        <v>1329</v>
      </c>
      <c r="F147" s="2" t="s">
        <v>162</v>
      </c>
      <c r="G147" s="2" t="s">
        <v>62</v>
      </c>
      <c r="H147" s="2" t="s">
        <v>35</v>
      </c>
      <c r="I147" s="2" t="s">
        <v>62</v>
      </c>
      <c r="J147" s="2" t="s">
        <v>385</v>
      </c>
      <c r="K147" s="2" t="s">
        <v>586</v>
      </c>
      <c r="L147" s="2" t="s">
        <v>420</v>
      </c>
      <c r="M147" s="2" t="s">
        <v>1389</v>
      </c>
      <c r="N147" s="2" t="s">
        <v>1389</v>
      </c>
      <c r="O147" s="2" t="s">
        <v>1385</v>
      </c>
      <c r="P147" s="2" t="s">
        <v>1385</v>
      </c>
    </row>
    <row r="148" spans="1:16" x14ac:dyDescent="0.35">
      <c r="A148" s="2" t="s">
        <v>31</v>
      </c>
      <c r="D148" s="2" t="s">
        <v>382</v>
      </c>
      <c r="E148" s="2" t="s">
        <v>1330</v>
      </c>
      <c r="F148" s="2" t="s">
        <v>45</v>
      </c>
      <c r="G148" s="2" t="s">
        <v>62</v>
      </c>
      <c r="H148" s="2" t="s">
        <v>35</v>
      </c>
      <c r="I148" s="2" t="s">
        <v>62</v>
      </c>
      <c r="J148" s="2" t="s">
        <v>385</v>
      </c>
      <c r="K148" s="2" t="s">
        <v>416</v>
      </c>
      <c r="L148" s="2" t="s">
        <v>36</v>
      </c>
      <c r="M148" s="2" t="s">
        <v>1390</v>
      </c>
      <c r="N148" s="2" t="s">
        <v>1390</v>
      </c>
      <c r="O148" s="2" t="s">
        <v>1391</v>
      </c>
      <c r="P148" s="2" t="s">
        <v>1391</v>
      </c>
    </row>
    <row r="149" spans="1:16" x14ac:dyDescent="0.35">
      <c r="A149" s="2" t="s">
        <v>31</v>
      </c>
      <c r="D149" s="2" t="s">
        <v>858</v>
      </c>
      <c r="E149" s="2" t="s">
        <v>587</v>
      </c>
      <c r="F149" s="2" t="s">
        <v>34</v>
      </c>
      <c r="G149" s="2" t="s">
        <v>62</v>
      </c>
      <c r="H149" s="2" t="s">
        <v>35</v>
      </c>
      <c r="I149" s="2" t="s">
        <v>62</v>
      </c>
      <c r="J149" s="2" t="s">
        <v>385</v>
      </c>
      <c r="L149" s="2" t="s">
        <v>420</v>
      </c>
      <c r="M149" s="2" t="s">
        <v>384</v>
      </c>
      <c r="N149" s="2" t="s">
        <v>384</v>
      </c>
      <c r="O149" s="2" t="s">
        <v>384</v>
      </c>
      <c r="P149" s="2" t="s">
        <v>384</v>
      </c>
    </row>
    <row r="150" spans="1:16" x14ac:dyDescent="0.35">
      <c r="A150" s="2" t="s">
        <v>31</v>
      </c>
      <c r="D150" s="2" t="s">
        <v>859</v>
      </c>
      <c r="E150" s="2" t="s">
        <v>589</v>
      </c>
      <c r="F150" s="2" t="s">
        <v>34</v>
      </c>
      <c r="G150" s="2" t="s">
        <v>62</v>
      </c>
      <c r="H150" s="2" t="s">
        <v>35</v>
      </c>
      <c r="I150" s="2" t="s">
        <v>62</v>
      </c>
      <c r="J150" s="2" t="s">
        <v>1233</v>
      </c>
      <c r="L150" s="2" t="s">
        <v>420</v>
      </c>
      <c r="M150" s="2" t="s">
        <v>384</v>
      </c>
      <c r="N150" s="2" t="s">
        <v>384</v>
      </c>
      <c r="O150" s="2" t="s">
        <v>384</v>
      </c>
      <c r="P150" s="2" t="s">
        <v>384</v>
      </c>
    </row>
    <row r="151" spans="1:16" x14ac:dyDescent="0.35">
      <c r="A151" s="2" t="s">
        <v>31</v>
      </c>
      <c r="D151" s="2" t="s">
        <v>860</v>
      </c>
      <c r="E151" s="2" t="s">
        <v>591</v>
      </c>
      <c r="F151" s="2" t="s">
        <v>42</v>
      </c>
      <c r="G151" s="2" t="s">
        <v>62</v>
      </c>
      <c r="H151" s="2" t="s">
        <v>35</v>
      </c>
      <c r="I151" s="2" t="s">
        <v>62</v>
      </c>
      <c r="J151" s="2" t="s">
        <v>1234</v>
      </c>
      <c r="L151" s="2" t="s">
        <v>420</v>
      </c>
      <c r="M151" s="2" t="s">
        <v>1392</v>
      </c>
      <c r="N151" s="2" t="s">
        <v>1392</v>
      </c>
      <c r="O151" s="2" t="s">
        <v>1393</v>
      </c>
      <c r="P151" s="2" t="s">
        <v>1393</v>
      </c>
    </row>
    <row r="152" spans="1:16" x14ac:dyDescent="0.35">
      <c r="A152" s="2" t="s">
        <v>31</v>
      </c>
      <c r="D152" s="2" t="s">
        <v>1298</v>
      </c>
      <c r="E152" s="2" t="s">
        <v>1299</v>
      </c>
      <c r="F152" s="2" t="s">
        <v>42</v>
      </c>
      <c r="G152" s="2" t="s">
        <v>62</v>
      </c>
      <c r="H152" s="2" t="s">
        <v>35</v>
      </c>
      <c r="I152" s="2" t="s">
        <v>62</v>
      </c>
      <c r="J152" s="2" t="s">
        <v>1234</v>
      </c>
      <c r="L152" s="2" t="s">
        <v>420</v>
      </c>
      <c r="M152" s="2" t="s">
        <v>1394</v>
      </c>
      <c r="N152" s="2" t="s">
        <v>1394</v>
      </c>
      <c r="O152" s="2" t="s">
        <v>1395</v>
      </c>
      <c r="P152" s="2" t="s">
        <v>1395</v>
      </c>
    </row>
    <row r="153" spans="1:16" x14ac:dyDescent="0.35">
      <c r="A153" s="2" t="s">
        <v>31</v>
      </c>
      <c r="D153" s="2" t="s">
        <v>861</v>
      </c>
      <c r="E153" s="2" t="s">
        <v>593</v>
      </c>
      <c r="F153" s="2" t="s">
        <v>42</v>
      </c>
      <c r="G153" s="2" t="s">
        <v>62</v>
      </c>
      <c r="H153" s="2" t="s">
        <v>35</v>
      </c>
      <c r="I153" s="2" t="s">
        <v>62</v>
      </c>
      <c r="J153" s="2" t="s">
        <v>1234</v>
      </c>
      <c r="L153" s="2" t="s">
        <v>420</v>
      </c>
      <c r="M153" s="2" t="s">
        <v>1396</v>
      </c>
      <c r="N153" s="2" t="s">
        <v>1396</v>
      </c>
      <c r="O153" s="2" t="s">
        <v>1397</v>
      </c>
      <c r="P153" s="2" t="s">
        <v>1397</v>
      </c>
    </row>
    <row r="154" spans="1:16" x14ac:dyDescent="0.35">
      <c r="A154" s="2" t="s">
        <v>31</v>
      </c>
      <c r="D154" s="2" t="s">
        <v>1300</v>
      </c>
      <c r="E154" s="2" t="s">
        <v>1301</v>
      </c>
      <c r="F154" s="2" t="s">
        <v>42</v>
      </c>
      <c r="G154" s="2" t="s">
        <v>62</v>
      </c>
      <c r="H154" s="2" t="s">
        <v>35</v>
      </c>
      <c r="I154" s="2" t="s">
        <v>62</v>
      </c>
      <c r="J154" s="2" t="s">
        <v>1234</v>
      </c>
      <c r="L154" s="2" t="s">
        <v>420</v>
      </c>
      <c r="M154" s="2" t="s">
        <v>1398</v>
      </c>
      <c r="N154" s="2" t="s">
        <v>1398</v>
      </c>
      <c r="O154" s="2" t="s">
        <v>1399</v>
      </c>
      <c r="P154" s="2" t="s">
        <v>1399</v>
      </c>
    </row>
    <row r="155" spans="1:16" x14ac:dyDescent="0.35">
      <c r="A155" s="2" t="s">
        <v>31</v>
      </c>
      <c r="D155" s="2" t="s">
        <v>862</v>
      </c>
      <c r="E155" s="2" t="s">
        <v>595</v>
      </c>
      <c r="F155" s="2" t="s">
        <v>42</v>
      </c>
      <c r="G155" s="2" t="s">
        <v>62</v>
      </c>
      <c r="H155" s="2" t="s">
        <v>35</v>
      </c>
      <c r="I155" s="2" t="s">
        <v>62</v>
      </c>
      <c r="J155" s="2" t="s">
        <v>1234</v>
      </c>
      <c r="L155" s="2" t="s">
        <v>420</v>
      </c>
      <c r="M155" s="2" t="s">
        <v>384</v>
      </c>
      <c r="N155" s="2" t="s">
        <v>384</v>
      </c>
      <c r="O155" s="2" t="s">
        <v>384</v>
      </c>
      <c r="P155" s="2" t="s">
        <v>384</v>
      </c>
    </row>
    <row r="156" spans="1:16" x14ac:dyDescent="0.35">
      <c r="A156" s="2" t="s">
        <v>31</v>
      </c>
      <c r="D156" s="2" t="s">
        <v>863</v>
      </c>
      <c r="E156" s="2" t="s">
        <v>1302</v>
      </c>
      <c r="F156" s="2" t="s">
        <v>42</v>
      </c>
      <c r="G156" s="2" t="s">
        <v>62</v>
      </c>
      <c r="H156" s="2" t="s">
        <v>35</v>
      </c>
      <c r="I156" s="2" t="s">
        <v>62</v>
      </c>
      <c r="J156" s="2" t="s">
        <v>1234</v>
      </c>
      <c r="L156" s="2" t="s">
        <v>420</v>
      </c>
      <c r="M156" s="2" t="s">
        <v>1400</v>
      </c>
      <c r="N156" s="2" t="s">
        <v>1400</v>
      </c>
      <c r="O156" s="2" t="s">
        <v>1401</v>
      </c>
      <c r="P156" s="2" t="s">
        <v>1401</v>
      </c>
    </row>
    <row r="157" spans="1:16" x14ac:dyDescent="0.35">
      <c r="A157" s="2" t="s">
        <v>31</v>
      </c>
      <c r="D157" s="2" t="s">
        <v>1303</v>
      </c>
      <c r="E157" s="2" t="s">
        <v>1304</v>
      </c>
      <c r="F157" s="2" t="s">
        <v>42</v>
      </c>
      <c r="G157" s="2" t="s">
        <v>62</v>
      </c>
      <c r="H157" s="2" t="s">
        <v>35</v>
      </c>
      <c r="I157" s="2" t="s">
        <v>62</v>
      </c>
      <c r="J157" s="2" t="s">
        <v>1234</v>
      </c>
      <c r="L157" s="2" t="s">
        <v>420</v>
      </c>
      <c r="M157" s="2" t="s">
        <v>1402</v>
      </c>
      <c r="N157" s="2" t="s">
        <v>1402</v>
      </c>
      <c r="O157" s="2" t="s">
        <v>1403</v>
      </c>
      <c r="P157" s="2" t="s">
        <v>1403</v>
      </c>
    </row>
    <row r="158" spans="1:16" x14ac:dyDescent="0.35">
      <c r="A158" s="2" t="s">
        <v>31</v>
      </c>
      <c r="D158" s="2" t="s">
        <v>864</v>
      </c>
      <c r="E158" s="2" t="s">
        <v>599</v>
      </c>
      <c r="F158" s="2" t="s">
        <v>162</v>
      </c>
      <c r="G158" s="2" t="s">
        <v>62</v>
      </c>
      <c r="H158" s="2" t="s">
        <v>35</v>
      </c>
      <c r="I158" s="2" t="s">
        <v>62</v>
      </c>
      <c r="J158" s="2" t="s">
        <v>1233</v>
      </c>
      <c r="K158" s="2" t="s">
        <v>601</v>
      </c>
      <c r="L158" s="2" t="s">
        <v>420</v>
      </c>
      <c r="M158" s="2" t="s">
        <v>1404</v>
      </c>
      <c r="N158" s="2" t="s">
        <v>1404</v>
      </c>
      <c r="O158" s="2" t="s">
        <v>1405</v>
      </c>
      <c r="P158" s="2" t="s">
        <v>1405</v>
      </c>
    </row>
    <row r="159" spans="1:16" x14ac:dyDescent="0.35">
      <c r="A159" s="2" t="s">
        <v>31</v>
      </c>
      <c r="D159" s="2" t="s">
        <v>865</v>
      </c>
      <c r="E159" s="2" t="s">
        <v>602</v>
      </c>
      <c r="F159" s="2" t="s">
        <v>34</v>
      </c>
      <c r="G159" s="2" t="s">
        <v>62</v>
      </c>
      <c r="H159" s="2" t="s">
        <v>35</v>
      </c>
      <c r="I159" s="2" t="s">
        <v>62</v>
      </c>
      <c r="J159" s="2" t="s">
        <v>1233</v>
      </c>
      <c r="L159" s="2" t="s">
        <v>420</v>
      </c>
      <c r="M159" s="2" t="s">
        <v>384</v>
      </c>
      <c r="N159" s="2" t="s">
        <v>384</v>
      </c>
      <c r="O159" s="2" t="s">
        <v>384</v>
      </c>
      <c r="P159" s="2" t="s">
        <v>384</v>
      </c>
    </row>
    <row r="160" spans="1:16" x14ac:dyDescent="0.35">
      <c r="A160" s="2" t="s">
        <v>31</v>
      </c>
      <c r="D160" s="2" t="s">
        <v>866</v>
      </c>
      <c r="E160" s="2" t="s">
        <v>604</v>
      </c>
      <c r="F160" s="2" t="s">
        <v>42</v>
      </c>
      <c r="G160" s="2" t="s">
        <v>62</v>
      </c>
      <c r="H160" s="2" t="s">
        <v>35</v>
      </c>
      <c r="I160" s="2" t="s">
        <v>62</v>
      </c>
      <c r="J160" s="2" t="s">
        <v>1234</v>
      </c>
      <c r="L160" s="2" t="s">
        <v>420</v>
      </c>
      <c r="M160" s="2" t="s">
        <v>1406</v>
      </c>
      <c r="N160" s="2" t="s">
        <v>1406</v>
      </c>
      <c r="O160" s="2" t="s">
        <v>1407</v>
      </c>
      <c r="P160" s="2" t="s">
        <v>1407</v>
      </c>
    </row>
    <row r="161" spans="1:16" x14ac:dyDescent="0.35">
      <c r="A161" s="2" t="s">
        <v>31</v>
      </c>
      <c r="D161" s="2" t="s">
        <v>867</v>
      </c>
      <c r="E161" s="2" t="s">
        <v>606</v>
      </c>
      <c r="F161" s="2" t="s">
        <v>42</v>
      </c>
      <c r="G161" s="2" t="s">
        <v>62</v>
      </c>
      <c r="H161" s="2" t="s">
        <v>35</v>
      </c>
      <c r="I161" s="2" t="s">
        <v>62</v>
      </c>
      <c r="J161" s="2" t="s">
        <v>1234</v>
      </c>
      <c r="L161" s="2" t="s">
        <v>420</v>
      </c>
      <c r="M161" s="2" t="s">
        <v>1408</v>
      </c>
      <c r="N161" s="2" t="s">
        <v>1408</v>
      </c>
      <c r="O161" s="2" t="s">
        <v>1409</v>
      </c>
      <c r="P161" s="2" t="s">
        <v>1409</v>
      </c>
    </row>
    <row r="162" spans="1:16" x14ac:dyDescent="0.35">
      <c r="A162" s="2" t="s">
        <v>31</v>
      </c>
      <c r="D162" s="2" t="s">
        <v>868</v>
      </c>
      <c r="E162" s="2" t="s">
        <v>608</v>
      </c>
      <c r="F162" s="2" t="s">
        <v>42</v>
      </c>
      <c r="G162" s="2" t="s">
        <v>62</v>
      </c>
      <c r="H162" s="2" t="s">
        <v>35</v>
      </c>
      <c r="I162" s="2" t="s">
        <v>62</v>
      </c>
      <c r="J162" s="2" t="s">
        <v>1234</v>
      </c>
      <c r="L162" s="2" t="s">
        <v>420</v>
      </c>
      <c r="M162" s="2" t="s">
        <v>384</v>
      </c>
      <c r="N162" s="2" t="s">
        <v>384</v>
      </c>
      <c r="O162" s="2" t="s">
        <v>384</v>
      </c>
      <c r="P162" s="2" t="s">
        <v>384</v>
      </c>
    </row>
    <row r="163" spans="1:16" x14ac:dyDescent="0.35">
      <c r="A163" s="2" t="s">
        <v>31</v>
      </c>
      <c r="D163" s="2" t="s">
        <v>869</v>
      </c>
      <c r="E163" s="2" t="s">
        <v>610</v>
      </c>
      <c r="F163" s="2" t="s">
        <v>42</v>
      </c>
      <c r="G163" s="2" t="s">
        <v>62</v>
      </c>
      <c r="H163" s="2" t="s">
        <v>35</v>
      </c>
      <c r="I163" s="2" t="s">
        <v>62</v>
      </c>
      <c r="J163" s="2" t="s">
        <v>1234</v>
      </c>
      <c r="L163" s="2" t="s">
        <v>420</v>
      </c>
      <c r="M163" s="2" t="s">
        <v>1410</v>
      </c>
      <c r="N163" s="2" t="s">
        <v>1410</v>
      </c>
      <c r="O163" s="2" t="s">
        <v>1411</v>
      </c>
      <c r="P163" s="2" t="s">
        <v>1411</v>
      </c>
    </row>
    <row r="164" spans="1:16" x14ac:dyDescent="0.35">
      <c r="A164" s="2" t="s">
        <v>31</v>
      </c>
      <c r="D164" s="2" t="s">
        <v>870</v>
      </c>
      <c r="E164" s="2" t="s">
        <v>612</v>
      </c>
      <c r="F164" s="2" t="s">
        <v>42</v>
      </c>
      <c r="G164" s="2" t="s">
        <v>62</v>
      </c>
      <c r="H164" s="2" t="s">
        <v>35</v>
      </c>
      <c r="I164" s="2" t="s">
        <v>62</v>
      </c>
      <c r="J164" s="2" t="s">
        <v>1234</v>
      </c>
      <c r="L164" s="2" t="s">
        <v>420</v>
      </c>
      <c r="M164" s="2" t="s">
        <v>1412</v>
      </c>
      <c r="N164" s="2" t="s">
        <v>1412</v>
      </c>
      <c r="O164" s="2" t="s">
        <v>1413</v>
      </c>
      <c r="P164" s="2" t="s">
        <v>1413</v>
      </c>
    </row>
    <row r="165" spans="1:16" x14ac:dyDescent="0.35">
      <c r="A165" s="2" t="s">
        <v>31</v>
      </c>
      <c r="D165" s="2" t="s">
        <v>871</v>
      </c>
      <c r="E165" s="2" t="s">
        <v>614</v>
      </c>
      <c r="F165" s="2" t="s">
        <v>42</v>
      </c>
      <c r="G165" s="2" t="s">
        <v>62</v>
      </c>
      <c r="H165" s="2" t="s">
        <v>35</v>
      </c>
      <c r="I165" s="2" t="s">
        <v>62</v>
      </c>
      <c r="J165" s="2" t="s">
        <v>1234</v>
      </c>
      <c r="L165" s="2" t="s">
        <v>420</v>
      </c>
      <c r="M165" s="2" t="s">
        <v>1414</v>
      </c>
      <c r="N165" s="2" t="s">
        <v>1414</v>
      </c>
      <c r="O165" s="2" t="s">
        <v>1415</v>
      </c>
      <c r="P165" s="2" t="s">
        <v>1415</v>
      </c>
    </row>
    <row r="166" spans="1:16" x14ac:dyDescent="0.35">
      <c r="A166" s="2" t="s">
        <v>31</v>
      </c>
      <c r="D166" s="2" t="s">
        <v>872</v>
      </c>
      <c r="E166" s="2" t="s">
        <v>616</v>
      </c>
      <c r="F166" s="2" t="s">
        <v>42</v>
      </c>
      <c r="G166" s="2" t="s">
        <v>62</v>
      </c>
      <c r="H166" s="2" t="s">
        <v>35</v>
      </c>
      <c r="I166" s="2" t="s">
        <v>62</v>
      </c>
      <c r="J166" s="2" t="s">
        <v>1234</v>
      </c>
      <c r="L166" s="2" t="s">
        <v>420</v>
      </c>
      <c r="M166" s="2" t="s">
        <v>1416</v>
      </c>
      <c r="N166" s="2" t="s">
        <v>1416</v>
      </c>
      <c r="O166" s="2" t="s">
        <v>1417</v>
      </c>
      <c r="P166" s="2" t="s">
        <v>1417</v>
      </c>
    </row>
    <row r="167" spans="1:16" x14ac:dyDescent="0.35">
      <c r="A167" s="2" t="s">
        <v>31</v>
      </c>
      <c r="D167" s="2" t="s">
        <v>873</v>
      </c>
      <c r="E167" s="2" t="s">
        <v>618</v>
      </c>
      <c r="F167" s="2" t="s">
        <v>42</v>
      </c>
      <c r="G167" s="2" t="s">
        <v>62</v>
      </c>
      <c r="H167" s="2" t="s">
        <v>35</v>
      </c>
      <c r="I167" s="2" t="s">
        <v>62</v>
      </c>
      <c r="J167" s="2" t="s">
        <v>1234</v>
      </c>
      <c r="L167" s="2" t="s">
        <v>420</v>
      </c>
      <c r="M167" s="2" t="s">
        <v>1416</v>
      </c>
      <c r="N167" s="2" t="s">
        <v>1416</v>
      </c>
      <c r="O167" s="2" t="s">
        <v>1418</v>
      </c>
      <c r="P167" s="2" t="s">
        <v>1418</v>
      </c>
    </row>
    <row r="168" spans="1:16" x14ac:dyDescent="0.35">
      <c r="A168" s="2" t="s">
        <v>31</v>
      </c>
      <c r="D168" s="2" t="s">
        <v>874</v>
      </c>
      <c r="E168" s="2" t="s">
        <v>620</v>
      </c>
      <c r="F168" s="2" t="s">
        <v>42</v>
      </c>
      <c r="G168" s="2" t="s">
        <v>62</v>
      </c>
      <c r="H168" s="2" t="s">
        <v>35</v>
      </c>
      <c r="I168" s="2" t="s">
        <v>62</v>
      </c>
      <c r="J168" s="2" t="s">
        <v>1234</v>
      </c>
      <c r="L168" s="2" t="s">
        <v>420</v>
      </c>
      <c r="M168" s="2" t="s">
        <v>1410</v>
      </c>
      <c r="N168" s="2" t="s">
        <v>1410</v>
      </c>
      <c r="O168" s="2" t="s">
        <v>1419</v>
      </c>
      <c r="P168" s="2" t="s">
        <v>1419</v>
      </c>
    </row>
    <row r="169" spans="1:16" x14ac:dyDescent="0.35">
      <c r="A169" s="2" t="s">
        <v>31</v>
      </c>
      <c r="D169" s="2" t="s">
        <v>876</v>
      </c>
      <c r="E169" s="2" t="s">
        <v>624</v>
      </c>
      <c r="F169" s="2" t="s">
        <v>162</v>
      </c>
      <c r="G169" s="2" t="s">
        <v>62</v>
      </c>
      <c r="H169" s="2" t="s">
        <v>35</v>
      </c>
      <c r="I169" s="2" t="s">
        <v>62</v>
      </c>
      <c r="J169" s="2" t="s">
        <v>1233</v>
      </c>
      <c r="K169" s="2" t="s">
        <v>626</v>
      </c>
      <c r="L169" s="2" t="s">
        <v>420</v>
      </c>
      <c r="M169" s="2" t="s">
        <v>1420</v>
      </c>
      <c r="N169" s="2" t="s">
        <v>1420</v>
      </c>
      <c r="O169" s="2" t="s">
        <v>1421</v>
      </c>
      <c r="P169" s="2" t="s">
        <v>1421</v>
      </c>
    </row>
    <row r="170" spans="1:16" x14ac:dyDescent="0.35">
      <c r="A170" s="2" t="s">
        <v>31</v>
      </c>
      <c r="D170" s="2" t="s">
        <v>883</v>
      </c>
      <c r="E170" s="2" t="s">
        <v>640</v>
      </c>
      <c r="F170" s="2" t="s">
        <v>34</v>
      </c>
      <c r="G170" s="2" t="s">
        <v>62</v>
      </c>
      <c r="H170" s="2" t="s">
        <v>35</v>
      </c>
      <c r="I170" s="2" t="s">
        <v>62</v>
      </c>
      <c r="J170" s="2" t="s">
        <v>1233</v>
      </c>
      <c r="L170" s="2" t="s">
        <v>420</v>
      </c>
      <c r="M170" s="2" t="s">
        <v>384</v>
      </c>
      <c r="N170" s="2" t="s">
        <v>384</v>
      </c>
      <c r="O170" s="2" t="s">
        <v>384</v>
      </c>
      <c r="P170" s="2" t="s">
        <v>384</v>
      </c>
    </row>
    <row r="171" spans="1:16" x14ac:dyDescent="0.35">
      <c r="A171" s="2" t="s">
        <v>31</v>
      </c>
      <c r="D171" s="2" t="s">
        <v>884</v>
      </c>
      <c r="E171" s="2" t="s">
        <v>642</v>
      </c>
      <c r="F171" s="2" t="s">
        <v>42</v>
      </c>
      <c r="G171" s="2" t="s">
        <v>62</v>
      </c>
      <c r="H171" s="2" t="s">
        <v>35</v>
      </c>
      <c r="I171" s="2" t="s">
        <v>62</v>
      </c>
      <c r="J171" s="2" t="s">
        <v>1234</v>
      </c>
      <c r="L171" s="2" t="s">
        <v>420</v>
      </c>
      <c r="M171" s="2" t="s">
        <v>1422</v>
      </c>
      <c r="N171" s="2" t="s">
        <v>1422</v>
      </c>
      <c r="O171" s="2" t="s">
        <v>1423</v>
      </c>
      <c r="P171" s="2" t="s">
        <v>1423</v>
      </c>
    </row>
    <row r="172" spans="1:16" x14ac:dyDescent="0.35">
      <c r="A172" s="2" t="s">
        <v>31</v>
      </c>
      <c r="D172" s="2" t="s">
        <v>885</v>
      </c>
      <c r="E172" s="2" t="s">
        <v>644</v>
      </c>
      <c r="F172" s="2" t="s">
        <v>42</v>
      </c>
      <c r="G172" s="2" t="s">
        <v>62</v>
      </c>
      <c r="H172" s="2" t="s">
        <v>35</v>
      </c>
      <c r="I172" s="2" t="s">
        <v>62</v>
      </c>
      <c r="J172" s="2" t="s">
        <v>1234</v>
      </c>
      <c r="L172" s="2" t="s">
        <v>420</v>
      </c>
      <c r="M172" s="2" t="s">
        <v>1424</v>
      </c>
      <c r="N172" s="2" t="s">
        <v>1424</v>
      </c>
      <c r="O172" s="2" t="s">
        <v>1425</v>
      </c>
      <c r="P172" s="2" t="s">
        <v>1425</v>
      </c>
    </row>
    <row r="173" spans="1:16" x14ac:dyDescent="0.35">
      <c r="A173" s="2" t="s">
        <v>31</v>
      </c>
      <c r="D173" s="2" t="s">
        <v>886</v>
      </c>
      <c r="E173" s="2" t="s">
        <v>646</v>
      </c>
      <c r="F173" s="2" t="s">
        <v>42</v>
      </c>
      <c r="G173" s="2" t="s">
        <v>62</v>
      </c>
      <c r="H173" s="2" t="s">
        <v>35</v>
      </c>
      <c r="I173" s="2" t="s">
        <v>62</v>
      </c>
      <c r="J173" s="2" t="s">
        <v>1234</v>
      </c>
      <c r="L173" s="2" t="s">
        <v>420</v>
      </c>
      <c r="M173" s="2" t="s">
        <v>384</v>
      </c>
      <c r="N173" s="2" t="s">
        <v>384</v>
      </c>
      <c r="O173" s="2" t="s">
        <v>384</v>
      </c>
      <c r="P173" s="2" t="s">
        <v>384</v>
      </c>
    </row>
    <row r="174" spans="1:16" x14ac:dyDescent="0.35">
      <c r="A174" s="2" t="s">
        <v>31</v>
      </c>
      <c r="D174" s="2" t="s">
        <v>887</v>
      </c>
      <c r="E174" s="2" t="s">
        <v>648</v>
      </c>
      <c r="F174" s="2" t="s">
        <v>162</v>
      </c>
      <c r="G174" s="2" t="s">
        <v>62</v>
      </c>
      <c r="H174" s="2" t="s">
        <v>35</v>
      </c>
      <c r="I174" s="2" t="s">
        <v>62</v>
      </c>
      <c r="J174" s="2" t="s">
        <v>1233</v>
      </c>
      <c r="K174" s="2" t="s">
        <v>650</v>
      </c>
      <c r="L174" s="2" t="s">
        <v>420</v>
      </c>
      <c r="M174" s="2" t="s">
        <v>1426</v>
      </c>
      <c r="N174" s="2" t="s">
        <v>1426</v>
      </c>
      <c r="O174" s="2" t="s">
        <v>1427</v>
      </c>
      <c r="P174" s="2" t="s">
        <v>1427</v>
      </c>
    </row>
    <row r="175" spans="1:16" x14ac:dyDescent="0.35">
      <c r="A175" s="2" t="s">
        <v>31</v>
      </c>
      <c r="D175" s="2" t="s">
        <v>888</v>
      </c>
      <c r="E175" s="2" t="s">
        <v>651</v>
      </c>
      <c r="F175" s="2" t="s">
        <v>34</v>
      </c>
      <c r="G175" s="2" t="s">
        <v>62</v>
      </c>
      <c r="H175" s="2" t="s">
        <v>35</v>
      </c>
      <c r="I175" s="2" t="s">
        <v>62</v>
      </c>
      <c r="J175" s="2" t="s">
        <v>1233</v>
      </c>
      <c r="L175" s="2" t="s">
        <v>420</v>
      </c>
      <c r="M175" s="2" t="s">
        <v>384</v>
      </c>
      <c r="N175" s="2" t="s">
        <v>384</v>
      </c>
      <c r="O175" s="2" t="s">
        <v>384</v>
      </c>
      <c r="P175" s="2" t="s">
        <v>384</v>
      </c>
    </row>
    <row r="176" spans="1:16" x14ac:dyDescent="0.35">
      <c r="A176" s="2" t="s">
        <v>31</v>
      </c>
      <c r="D176" s="2" t="s">
        <v>889</v>
      </c>
      <c r="E176" s="2" t="s">
        <v>653</v>
      </c>
      <c r="F176" s="2" t="s">
        <v>42</v>
      </c>
      <c r="G176" s="2" t="s">
        <v>62</v>
      </c>
      <c r="H176" s="2" t="s">
        <v>35</v>
      </c>
      <c r="I176" s="2" t="s">
        <v>62</v>
      </c>
      <c r="J176" s="2" t="s">
        <v>1234</v>
      </c>
      <c r="L176" s="2" t="s">
        <v>420</v>
      </c>
      <c r="M176" s="2" t="s">
        <v>1428</v>
      </c>
      <c r="N176" s="2" t="s">
        <v>1428</v>
      </c>
      <c r="O176" s="2" t="s">
        <v>1429</v>
      </c>
      <c r="P176" s="2" t="s">
        <v>1429</v>
      </c>
    </row>
    <row r="177" spans="1:16" x14ac:dyDescent="0.35">
      <c r="A177" s="2" t="s">
        <v>31</v>
      </c>
      <c r="D177" s="2" t="s">
        <v>890</v>
      </c>
      <c r="E177" s="2" t="s">
        <v>655</v>
      </c>
      <c r="F177" s="2" t="s">
        <v>42</v>
      </c>
      <c r="G177" s="2" t="s">
        <v>62</v>
      </c>
      <c r="H177" s="2" t="s">
        <v>35</v>
      </c>
      <c r="I177" s="2" t="s">
        <v>62</v>
      </c>
      <c r="J177" s="2" t="s">
        <v>1234</v>
      </c>
      <c r="L177" s="2" t="s">
        <v>420</v>
      </c>
      <c r="M177" s="2" t="s">
        <v>1430</v>
      </c>
      <c r="N177" s="2" t="s">
        <v>1430</v>
      </c>
      <c r="O177" s="2" t="s">
        <v>1431</v>
      </c>
      <c r="P177" s="2" t="s">
        <v>1431</v>
      </c>
    </row>
    <row r="178" spans="1:16" x14ac:dyDescent="0.35">
      <c r="A178" s="2" t="s">
        <v>31</v>
      </c>
      <c r="D178" s="2" t="s">
        <v>891</v>
      </c>
      <c r="E178" s="2" t="s">
        <v>633</v>
      </c>
      <c r="F178" s="2" t="s">
        <v>42</v>
      </c>
      <c r="G178" s="2" t="s">
        <v>62</v>
      </c>
      <c r="H178" s="2" t="s">
        <v>35</v>
      </c>
      <c r="I178" s="2" t="s">
        <v>62</v>
      </c>
      <c r="J178" s="2" t="s">
        <v>1234</v>
      </c>
      <c r="L178" s="2" t="s">
        <v>420</v>
      </c>
      <c r="M178" s="2" t="s">
        <v>1432</v>
      </c>
      <c r="N178" s="2" t="s">
        <v>1432</v>
      </c>
      <c r="O178" s="2" t="s">
        <v>1433</v>
      </c>
      <c r="P178" s="2" t="s">
        <v>1433</v>
      </c>
    </row>
    <row r="179" spans="1:16" x14ac:dyDescent="0.35">
      <c r="A179" s="2" t="s">
        <v>31</v>
      </c>
      <c r="D179" s="2" t="s">
        <v>892</v>
      </c>
      <c r="E179" s="2" t="s">
        <v>657</v>
      </c>
      <c r="F179" s="2" t="s">
        <v>162</v>
      </c>
      <c r="G179" s="2" t="s">
        <v>62</v>
      </c>
      <c r="H179" s="2" t="s">
        <v>35</v>
      </c>
      <c r="I179" s="2" t="s">
        <v>62</v>
      </c>
      <c r="J179" s="2" t="s">
        <v>1233</v>
      </c>
      <c r="K179" s="2" t="s">
        <v>659</v>
      </c>
      <c r="L179" s="2" t="s">
        <v>420</v>
      </c>
      <c r="M179" s="2" t="s">
        <v>1434</v>
      </c>
      <c r="N179" s="2" t="s">
        <v>1434</v>
      </c>
      <c r="O179" s="2" t="s">
        <v>1435</v>
      </c>
      <c r="P179" s="2" t="s">
        <v>1435</v>
      </c>
    </row>
    <row r="180" spans="1:16" x14ac:dyDescent="0.35">
      <c r="A180" s="2" t="s">
        <v>31</v>
      </c>
      <c r="D180" s="2" t="s">
        <v>893</v>
      </c>
      <c r="E180" s="2" t="s">
        <v>660</v>
      </c>
      <c r="F180" s="2" t="s">
        <v>34</v>
      </c>
      <c r="G180" s="2" t="s">
        <v>62</v>
      </c>
      <c r="H180" s="2" t="s">
        <v>35</v>
      </c>
      <c r="I180" s="2" t="s">
        <v>62</v>
      </c>
      <c r="J180" s="2" t="s">
        <v>1233</v>
      </c>
      <c r="L180" s="2" t="s">
        <v>420</v>
      </c>
      <c r="M180" s="2" t="s">
        <v>384</v>
      </c>
      <c r="N180" s="2" t="s">
        <v>384</v>
      </c>
      <c r="O180" s="2" t="s">
        <v>384</v>
      </c>
      <c r="P180" s="2" t="s">
        <v>384</v>
      </c>
    </row>
    <row r="181" spans="1:16" x14ac:dyDescent="0.35">
      <c r="A181" s="2" t="s">
        <v>31</v>
      </c>
      <c r="D181" s="2" t="s">
        <v>894</v>
      </c>
      <c r="E181" s="2" t="s">
        <v>662</v>
      </c>
      <c r="F181" s="2" t="s">
        <v>42</v>
      </c>
      <c r="G181" s="2" t="s">
        <v>62</v>
      </c>
      <c r="H181" s="2" t="s">
        <v>35</v>
      </c>
      <c r="I181" s="2" t="s">
        <v>62</v>
      </c>
      <c r="J181" s="2" t="s">
        <v>1234</v>
      </c>
      <c r="L181" s="2" t="s">
        <v>420</v>
      </c>
      <c r="M181" s="2" t="s">
        <v>1436</v>
      </c>
      <c r="N181" s="2" t="s">
        <v>1436</v>
      </c>
      <c r="O181" s="2" t="s">
        <v>1437</v>
      </c>
      <c r="P181" s="2" t="s">
        <v>1437</v>
      </c>
    </row>
    <row r="182" spans="1:16" x14ac:dyDescent="0.35">
      <c r="A182" s="2" t="s">
        <v>31</v>
      </c>
      <c r="D182" s="2" t="s">
        <v>895</v>
      </c>
      <c r="E182" s="2" t="s">
        <v>664</v>
      </c>
      <c r="F182" s="2" t="s">
        <v>42</v>
      </c>
      <c r="G182" s="2" t="s">
        <v>62</v>
      </c>
      <c r="H182" s="2" t="s">
        <v>35</v>
      </c>
      <c r="I182" s="2" t="s">
        <v>62</v>
      </c>
      <c r="J182" s="2" t="s">
        <v>1234</v>
      </c>
      <c r="L182" s="2" t="s">
        <v>420</v>
      </c>
      <c r="M182" s="2" t="s">
        <v>1438</v>
      </c>
      <c r="N182" s="2" t="s">
        <v>1438</v>
      </c>
      <c r="O182" s="2" t="s">
        <v>1439</v>
      </c>
      <c r="P182" s="2" t="s">
        <v>1439</v>
      </c>
    </row>
    <row r="183" spans="1:16" x14ac:dyDescent="0.35">
      <c r="A183" s="2" t="s">
        <v>31</v>
      </c>
      <c r="D183" s="2" t="s">
        <v>896</v>
      </c>
      <c r="E183" s="2" t="s">
        <v>666</v>
      </c>
      <c r="F183" s="2" t="s">
        <v>42</v>
      </c>
      <c r="G183" s="2" t="s">
        <v>62</v>
      </c>
      <c r="H183" s="2" t="s">
        <v>35</v>
      </c>
      <c r="I183" s="2" t="s">
        <v>62</v>
      </c>
      <c r="J183" s="2" t="s">
        <v>1234</v>
      </c>
      <c r="L183" s="2" t="s">
        <v>420</v>
      </c>
      <c r="M183" s="2" t="s">
        <v>1440</v>
      </c>
      <c r="N183" s="2" t="s">
        <v>1440</v>
      </c>
      <c r="O183" s="2" t="s">
        <v>1441</v>
      </c>
      <c r="P183" s="2" t="s">
        <v>1441</v>
      </c>
    </row>
    <row r="184" spans="1:16" x14ac:dyDescent="0.35">
      <c r="A184" s="2" t="s">
        <v>31</v>
      </c>
      <c r="D184" s="2" t="s">
        <v>897</v>
      </c>
      <c r="E184" s="2" t="s">
        <v>668</v>
      </c>
      <c r="F184" s="2" t="s">
        <v>162</v>
      </c>
      <c r="G184" s="2" t="s">
        <v>62</v>
      </c>
      <c r="H184" s="2" t="s">
        <v>35</v>
      </c>
      <c r="I184" s="2" t="s">
        <v>62</v>
      </c>
      <c r="J184" s="2" t="s">
        <v>1233</v>
      </c>
      <c r="K184" s="2" t="s">
        <v>670</v>
      </c>
      <c r="L184" s="2" t="s">
        <v>420</v>
      </c>
      <c r="M184" s="2" t="s">
        <v>1442</v>
      </c>
      <c r="N184" s="2" t="s">
        <v>1442</v>
      </c>
      <c r="O184" s="2" t="s">
        <v>1443</v>
      </c>
      <c r="P184" s="2" t="s">
        <v>1443</v>
      </c>
    </row>
    <row r="185" spans="1:16" x14ac:dyDescent="0.35">
      <c r="A185" s="2" t="s">
        <v>31</v>
      </c>
      <c r="D185" s="2" t="s">
        <v>898</v>
      </c>
      <c r="E185" s="2" t="s">
        <v>671</v>
      </c>
      <c r="F185" s="2" t="s">
        <v>34</v>
      </c>
      <c r="G185" s="2" t="s">
        <v>62</v>
      </c>
      <c r="H185" s="2" t="s">
        <v>35</v>
      </c>
      <c r="I185" s="2" t="s">
        <v>62</v>
      </c>
      <c r="J185" s="2" t="s">
        <v>1233</v>
      </c>
      <c r="L185" s="2" t="s">
        <v>420</v>
      </c>
      <c r="M185" s="2" t="s">
        <v>384</v>
      </c>
      <c r="N185" s="2" t="s">
        <v>384</v>
      </c>
      <c r="O185" s="2" t="s">
        <v>384</v>
      </c>
      <c r="P185" s="2" t="s">
        <v>384</v>
      </c>
    </row>
    <row r="186" spans="1:16" x14ac:dyDescent="0.35">
      <c r="A186" s="2" t="s">
        <v>31</v>
      </c>
      <c r="D186" s="2" t="s">
        <v>899</v>
      </c>
      <c r="E186" s="2" t="s">
        <v>673</v>
      </c>
      <c r="F186" s="2" t="s">
        <v>42</v>
      </c>
      <c r="G186" s="2" t="s">
        <v>62</v>
      </c>
      <c r="H186" s="2" t="s">
        <v>35</v>
      </c>
      <c r="I186" s="2" t="s">
        <v>62</v>
      </c>
      <c r="J186" s="2" t="s">
        <v>1234</v>
      </c>
      <c r="L186" s="2" t="s">
        <v>420</v>
      </c>
      <c r="M186" s="2" t="s">
        <v>384</v>
      </c>
      <c r="N186" s="2" t="s">
        <v>384</v>
      </c>
      <c r="O186" s="2" t="s">
        <v>384</v>
      </c>
      <c r="P186" s="2" t="s">
        <v>384</v>
      </c>
    </row>
    <row r="187" spans="1:16" x14ac:dyDescent="0.35">
      <c r="A187" s="2" t="s">
        <v>31</v>
      </c>
      <c r="D187" s="2" t="s">
        <v>900</v>
      </c>
      <c r="E187" s="2" t="s">
        <v>675</v>
      </c>
      <c r="F187" s="2" t="s">
        <v>42</v>
      </c>
      <c r="G187" s="2" t="s">
        <v>62</v>
      </c>
      <c r="H187" s="2" t="s">
        <v>35</v>
      </c>
      <c r="I187" s="2" t="s">
        <v>62</v>
      </c>
      <c r="J187" s="2" t="s">
        <v>1234</v>
      </c>
      <c r="L187" s="2" t="s">
        <v>420</v>
      </c>
      <c r="M187" s="2" t="s">
        <v>384</v>
      </c>
      <c r="N187" s="2" t="s">
        <v>384</v>
      </c>
      <c r="O187" s="2" t="s">
        <v>384</v>
      </c>
      <c r="P187" s="2" t="s">
        <v>384</v>
      </c>
    </row>
    <row r="188" spans="1:16" x14ac:dyDescent="0.35">
      <c r="A188" s="2" t="s">
        <v>31</v>
      </c>
      <c r="D188" s="2" t="s">
        <v>901</v>
      </c>
      <c r="E188" s="2" t="s">
        <v>677</v>
      </c>
      <c r="F188" s="2" t="s">
        <v>42</v>
      </c>
      <c r="G188" s="2" t="s">
        <v>62</v>
      </c>
      <c r="H188" s="2" t="s">
        <v>35</v>
      </c>
      <c r="I188" s="2" t="s">
        <v>62</v>
      </c>
      <c r="J188" s="2" t="s">
        <v>1234</v>
      </c>
      <c r="L188" s="2" t="s">
        <v>420</v>
      </c>
      <c r="M188" s="2" t="s">
        <v>384</v>
      </c>
      <c r="N188" s="2" t="s">
        <v>384</v>
      </c>
      <c r="O188" s="2" t="s">
        <v>384</v>
      </c>
      <c r="P188" s="2" t="s">
        <v>384</v>
      </c>
    </row>
    <row r="189" spans="1:16" x14ac:dyDescent="0.35">
      <c r="A189" s="2" t="s">
        <v>31</v>
      </c>
      <c r="D189" s="2" t="s">
        <v>902</v>
      </c>
      <c r="E189" s="2" t="s">
        <v>679</v>
      </c>
      <c r="F189" s="2" t="s">
        <v>162</v>
      </c>
      <c r="G189" s="2" t="s">
        <v>62</v>
      </c>
      <c r="H189" s="2" t="s">
        <v>35</v>
      </c>
      <c r="I189" s="2" t="s">
        <v>62</v>
      </c>
      <c r="J189" s="2" t="s">
        <v>1233</v>
      </c>
      <c r="K189" s="2" t="s">
        <v>681</v>
      </c>
      <c r="L189" s="2" t="s">
        <v>420</v>
      </c>
      <c r="M189" s="2" t="s">
        <v>384</v>
      </c>
      <c r="N189" s="2" t="s">
        <v>384</v>
      </c>
      <c r="O189" s="2" t="s">
        <v>384</v>
      </c>
      <c r="P189" s="2" t="s">
        <v>384</v>
      </c>
    </row>
    <row r="190" spans="1:16" x14ac:dyDescent="0.35">
      <c r="A190" s="2" t="s">
        <v>31</v>
      </c>
      <c r="D190" s="2" t="s">
        <v>903</v>
      </c>
      <c r="E190" s="2" t="s">
        <v>682</v>
      </c>
      <c r="F190" s="2" t="s">
        <v>34</v>
      </c>
      <c r="G190" s="2" t="s">
        <v>62</v>
      </c>
      <c r="H190" s="2" t="s">
        <v>35</v>
      </c>
      <c r="I190" s="2" t="s">
        <v>62</v>
      </c>
      <c r="J190" s="2" t="s">
        <v>1233</v>
      </c>
      <c r="L190" s="2" t="s">
        <v>420</v>
      </c>
      <c r="M190" s="2" t="s">
        <v>384</v>
      </c>
      <c r="N190" s="2" t="s">
        <v>384</v>
      </c>
      <c r="O190" s="2" t="s">
        <v>384</v>
      </c>
      <c r="P190" s="2" t="s">
        <v>384</v>
      </c>
    </row>
    <row r="191" spans="1:16" x14ac:dyDescent="0.35">
      <c r="A191" s="2" t="s">
        <v>31</v>
      </c>
      <c r="D191" s="2" t="s">
        <v>904</v>
      </c>
      <c r="E191" s="2" t="s">
        <v>684</v>
      </c>
      <c r="F191" s="2" t="s">
        <v>42</v>
      </c>
      <c r="G191" s="2" t="s">
        <v>62</v>
      </c>
      <c r="H191" s="2" t="s">
        <v>35</v>
      </c>
      <c r="I191" s="2" t="s">
        <v>62</v>
      </c>
      <c r="J191" s="2" t="s">
        <v>1234</v>
      </c>
      <c r="L191" s="2" t="s">
        <v>420</v>
      </c>
      <c r="M191" s="2" t="s">
        <v>384</v>
      </c>
      <c r="N191" s="2" t="s">
        <v>384</v>
      </c>
      <c r="O191" s="2" t="s">
        <v>384</v>
      </c>
      <c r="P191" s="2" t="s">
        <v>384</v>
      </c>
    </row>
    <row r="192" spans="1:16" x14ac:dyDescent="0.35">
      <c r="A192" s="2" t="s">
        <v>31</v>
      </c>
      <c r="D192" s="2" t="s">
        <v>905</v>
      </c>
      <c r="E192" s="2" t="s">
        <v>686</v>
      </c>
      <c r="F192" s="2" t="s">
        <v>42</v>
      </c>
      <c r="G192" s="2" t="s">
        <v>62</v>
      </c>
      <c r="H192" s="2" t="s">
        <v>35</v>
      </c>
      <c r="I192" s="2" t="s">
        <v>62</v>
      </c>
      <c r="J192" s="2" t="s">
        <v>1234</v>
      </c>
      <c r="L192" s="2" t="s">
        <v>420</v>
      </c>
      <c r="M192" s="2" t="s">
        <v>384</v>
      </c>
      <c r="N192" s="2" t="s">
        <v>384</v>
      </c>
      <c r="O192" s="2" t="s">
        <v>384</v>
      </c>
      <c r="P192" s="2" t="s">
        <v>384</v>
      </c>
    </row>
    <row r="193" spans="1:16" x14ac:dyDescent="0.35">
      <c r="A193" s="2" t="s">
        <v>31</v>
      </c>
      <c r="D193" s="2" t="s">
        <v>906</v>
      </c>
      <c r="E193" s="2" t="s">
        <v>688</v>
      </c>
      <c r="F193" s="2" t="s">
        <v>42</v>
      </c>
      <c r="G193" s="2" t="s">
        <v>62</v>
      </c>
      <c r="H193" s="2" t="s">
        <v>35</v>
      </c>
      <c r="I193" s="2" t="s">
        <v>62</v>
      </c>
      <c r="J193" s="2" t="s">
        <v>1234</v>
      </c>
      <c r="L193" s="2" t="s">
        <v>420</v>
      </c>
      <c r="M193" s="2" t="s">
        <v>384</v>
      </c>
      <c r="N193" s="2" t="s">
        <v>384</v>
      </c>
      <c r="O193" s="2" t="s">
        <v>384</v>
      </c>
      <c r="P193" s="2" t="s">
        <v>384</v>
      </c>
    </row>
    <row r="194" spans="1:16" x14ac:dyDescent="0.35">
      <c r="A194" s="2" t="s">
        <v>31</v>
      </c>
      <c r="D194" s="2" t="s">
        <v>907</v>
      </c>
      <c r="E194" s="2" t="s">
        <v>690</v>
      </c>
      <c r="F194" s="2" t="s">
        <v>42</v>
      </c>
      <c r="G194" s="2" t="s">
        <v>62</v>
      </c>
      <c r="H194" s="2" t="s">
        <v>35</v>
      </c>
      <c r="I194" s="2" t="s">
        <v>62</v>
      </c>
      <c r="J194" s="2" t="s">
        <v>1234</v>
      </c>
      <c r="L194" s="2" t="s">
        <v>420</v>
      </c>
      <c r="M194" s="2" t="s">
        <v>384</v>
      </c>
      <c r="N194" s="2" t="s">
        <v>384</v>
      </c>
      <c r="O194" s="2" t="s">
        <v>384</v>
      </c>
      <c r="P194" s="2" t="s">
        <v>384</v>
      </c>
    </row>
    <row r="195" spans="1:16" x14ac:dyDescent="0.35">
      <c r="A195" s="2" t="s">
        <v>31</v>
      </c>
      <c r="D195" s="2" t="s">
        <v>908</v>
      </c>
      <c r="E195" s="2" t="s">
        <v>692</v>
      </c>
      <c r="F195" s="2" t="s">
        <v>42</v>
      </c>
      <c r="G195" s="2" t="s">
        <v>62</v>
      </c>
      <c r="H195" s="2" t="s">
        <v>35</v>
      </c>
      <c r="I195" s="2" t="s">
        <v>62</v>
      </c>
      <c r="J195" s="2" t="s">
        <v>1234</v>
      </c>
      <c r="L195" s="2" t="s">
        <v>420</v>
      </c>
      <c r="M195" s="2" t="s">
        <v>384</v>
      </c>
      <c r="N195" s="2" t="s">
        <v>384</v>
      </c>
      <c r="O195" s="2" t="s">
        <v>384</v>
      </c>
      <c r="P195" s="2" t="s">
        <v>384</v>
      </c>
    </row>
    <row r="196" spans="1:16" x14ac:dyDescent="0.35">
      <c r="A196" s="2" t="s">
        <v>31</v>
      </c>
      <c r="D196" s="2" t="s">
        <v>909</v>
      </c>
      <c r="E196" s="2" t="s">
        <v>694</v>
      </c>
      <c r="F196" s="2" t="s">
        <v>162</v>
      </c>
      <c r="G196" s="2" t="s">
        <v>62</v>
      </c>
      <c r="H196" s="2" t="s">
        <v>35</v>
      </c>
      <c r="I196" s="2" t="s">
        <v>62</v>
      </c>
      <c r="J196" s="2" t="s">
        <v>1233</v>
      </c>
      <c r="K196" s="2" t="s">
        <v>696</v>
      </c>
      <c r="L196" s="2" t="s">
        <v>420</v>
      </c>
      <c r="M196" s="2" t="s">
        <v>384</v>
      </c>
      <c r="N196" s="2" t="s">
        <v>384</v>
      </c>
      <c r="O196" s="2" t="s">
        <v>384</v>
      </c>
      <c r="P196" s="2" t="s">
        <v>384</v>
      </c>
    </row>
    <row r="197" spans="1:16" x14ac:dyDescent="0.35">
      <c r="A197" s="2" t="s">
        <v>31</v>
      </c>
      <c r="D197" s="2" t="s">
        <v>910</v>
      </c>
      <c r="E197" s="2" t="s">
        <v>697</v>
      </c>
      <c r="F197" s="2" t="s">
        <v>162</v>
      </c>
      <c r="G197" s="2" t="s">
        <v>62</v>
      </c>
      <c r="H197" s="2" t="s">
        <v>35</v>
      </c>
      <c r="I197" s="2" t="s">
        <v>62</v>
      </c>
      <c r="J197" s="2" t="s">
        <v>385</v>
      </c>
      <c r="K197" s="2" t="s">
        <v>699</v>
      </c>
      <c r="L197" s="2" t="s">
        <v>420</v>
      </c>
      <c r="M197" s="2" t="s">
        <v>1444</v>
      </c>
      <c r="N197" s="2" t="s">
        <v>1444</v>
      </c>
      <c r="O197" s="2" t="s">
        <v>1445</v>
      </c>
      <c r="P197" s="2" t="s">
        <v>1445</v>
      </c>
    </row>
    <row r="198" spans="1:16" x14ac:dyDescent="0.35">
      <c r="A198" s="2" t="s">
        <v>31</v>
      </c>
      <c r="D198" s="2" t="s">
        <v>911</v>
      </c>
      <c r="E198" s="2" t="s">
        <v>700</v>
      </c>
      <c r="F198" s="2" t="s">
        <v>45</v>
      </c>
      <c r="G198" s="2" t="s">
        <v>62</v>
      </c>
      <c r="H198" s="2" t="s">
        <v>35</v>
      </c>
      <c r="I198" s="2" t="s">
        <v>62</v>
      </c>
      <c r="J198" s="2" t="s">
        <v>385</v>
      </c>
      <c r="K198" s="2" t="s">
        <v>702</v>
      </c>
      <c r="L198" s="2" t="s">
        <v>420</v>
      </c>
      <c r="M198" s="2" t="s">
        <v>1446</v>
      </c>
      <c r="N198" s="2" t="s">
        <v>1446</v>
      </c>
      <c r="O198" s="2" t="s">
        <v>1447</v>
      </c>
      <c r="P198" s="2" t="s">
        <v>1447</v>
      </c>
    </row>
    <row r="199" spans="1:16" x14ac:dyDescent="0.35">
      <c r="A199" s="2" t="s">
        <v>31</v>
      </c>
      <c r="D199" s="2" t="s">
        <v>912</v>
      </c>
      <c r="E199" s="2" t="s">
        <v>703</v>
      </c>
      <c r="F199" s="2" t="s">
        <v>34</v>
      </c>
      <c r="G199" s="2" t="s">
        <v>62</v>
      </c>
      <c r="H199" s="2" t="s">
        <v>35</v>
      </c>
      <c r="I199" s="2" t="s">
        <v>62</v>
      </c>
      <c r="J199" s="2" t="s">
        <v>385</v>
      </c>
      <c r="L199" s="2" t="s">
        <v>420</v>
      </c>
      <c r="M199" s="2" t="s">
        <v>384</v>
      </c>
      <c r="N199" s="2" t="s">
        <v>384</v>
      </c>
      <c r="O199" s="2" t="s">
        <v>384</v>
      </c>
      <c r="P199" s="2" t="s">
        <v>384</v>
      </c>
    </row>
    <row r="200" spans="1:16" x14ac:dyDescent="0.35">
      <c r="A200" s="2" t="s">
        <v>31</v>
      </c>
      <c r="D200" s="2" t="s">
        <v>913</v>
      </c>
      <c r="E200" s="2" t="s">
        <v>705</v>
      </c>
      <c r="F200" s="2" t="s">
        <v>42</v>
      </c>
      <c r="G200" s="2" t="s">
        <v>62</v>
      </c>
      <c r="H200" s="2" t="s">
        <v>35</v>
      </c>
      <c r="I200" s="2" t="s">
        <v>62</v>
      </c>
      <c r="J200" s="2" t="s">
        <v>1233</v>
      </c>
      <c r="L200" s="2" t="s">
        <v>420</v>
      </c>
      <c r="M200" s="2" t="s">
        <v>384</v>
      </c>
      <c r="N200" s="2" t="s">
        <v>384</v>
      </c>
      <c r="O200" s="2" t="s">
        <v>384</v>
      </c>
      <c r="P200" s="2" t="s">
        <v>384</v>
      </c>
    </row>
    <row r="201" spans="1:16" x14ac:dyDescent="0.35">
      <c r="A201" s="2" t="s">
        <v>31</v>
      </c>
      <c r="D201" s="2" t="s">
        <v>383</v>
      </c>
      <c r="E201" s="2" t="s">
        <v>707</v>
      </c>
      <c r="F201" s="2" t="s">
        <v>42</v>
      </c>
      <c r="G201" s="2" t="s">
        <v>62</v>
      </c>
      <c r="H201" s="2" t="s">
        <v>35</v>
      </c>
      <c r="I201" s="2" t="s">
        <v>62</v>
      </c>
      <c r="J201" s="2" t="s">
        <v>1233</v>
      </c>
      <c r="L201" s="2" t="s">
        <v>420</v>
      </c>
      <c r="M201" s="2" t="s">
        <v>384</v>
      </c>
      <c r="N201" s="2" t="s">
        <v>384</v>
      </c>
      <c r="O201" s="2" t="s">
        <v>384</v>
      </c>
      <c r="P201" s="2" t="s">
        <v>384</v>
      </c>
    </row>
    <row r="202" spans="1:16" x14ac:dyDescent="0.35">
      <c r="A202" s="2" t="s">
        <v>31</v>
      </c>
      <c r="D202" s="2" t="s">
        <v>914</v>
      </c>
      <c r="E202" s="2" t="s">
        <v>709</v>
      </c>
      <c r="F202" s="2" t="s">
        <v>42</v>
      </c>
      <c r="G202" s="2" t="s">
        <v>62</v>
      </c>
      <c r="H202" s="2" t="s">
        <v>35</v>
      </c>
      <c r="I202" s="2" t="s">
        <v>62</v>
      </c>
      <c r="J202" s="2" t="s">
        <v>1233</v>
      </c>
      <c r="L202" s="2" t="s">
        <v>420</v>
      </c>
      <c r="M202" s="2" t="s">
        <v>384</v>
      </c>
      <c r="N202" s="2" t="s">
        <v>384</v>
      </c>
      <c r="O202" s="2" t="s">
        <v>384</v>
      </c>
      <c r="P202" s="2" t="s">
        <v>384</v>
      </c>
    </row>
    <row r="203" spans="1:16" x14ac:dyDescent="0.35">
      <c r="A203" s="2" t="s">
        <v>31</v>
      </c>
      <c r="D203" s="2" t="s">
        <v>915</v>
      </c>
      <c r="E203" s="2" t="s">
        <v>711</v>
      </c>
      <c r="F203" s="2" t="s">
        <v>42</v>
      </c>
      <c r="G203" s="2" t="s">
        <v>62</v>
      </c>
      <c r="H203" s="2" t="s">
        <v>35</v>
      </c>
      <c r="I203" s="2" t="s">
        <v>62</v>
      </c>
      <c r="J203" s="2" t="s">
        <v>1233</v>
      </c>
      <c r="L203" s="2" t="s">
        <v>420</v>
      </c>
      <c r="M203" s="2" t="s">
        <v>384</v>
      </c>
      <c r="N203" s="2" t="s">
        <v>384</v>
      </c>
      <c r="O203" s="2" t="s">
        <v>384</v>
      </c>
      <c r="P203" s="2" t="s">
        <v>384</v>
      </c>
    </row>
    <row r="204" spans="1:16" x14ac:dyDescent="0.35">
      <c r="A204" s="2" t="s">
        <v>31</v>
      </c>
      <c r="D204" s="2" t="s">
        <v>916</v>
      </c>
      <c r="E204" s="2" t="s">
        <v>713</v>
      </c>
      <c r="F204" s="2" t="s">
        <v>42</v>
      </c>
      <c r="G204" s="2" t="s">
        <v>62</v>
      </c>
      <c r="H204" s="2" t="s">
        <v>35</v>
      </c>
      <c r="I204" s="2" t="s">
        <v>62</v>
      </c>
      <c r="J204" s="2" t="s">
        <v>1233</v>
      </c>
      <c r="L204" s="2" t="s">
        <v>420</v>
      </c>
      <c r="M204" s="2" t="s">
        <v>1307</v>
      </c>
      <c r="N204" s="2" t="s">
        <v>1307</v>
      </c>
      <c r="O204" s="2" t="s">
        <v>1307</v>
      </c>
      <c r="P204" s="2" t="s">
        <v>1307</v>
      </c>
    </row>
    <row r="205" spans="1:16" x14ac:dyDescent="0.35">
      <c r="A205" s="2" t="s">
        <v>31</v>
      </c>
      <c r="D205" s="2" t="s">
        <v>917</v>
      </c>
      <c r="E205" s="2" t="s">
        <v>715</v>
      </c>
      <c r="F205" s="2" t="s">
        <v>42</v>
      </c>
      <c r="G205" s="2" t="s">
        <v>62</v>
      </c>
      <c r="H205" s="2" t="s">
        <v>35</v>
      </c>
      <c r="I205" s="2" t="s">
        <v>62</v>
      </c>
      <c r="J205" s="2" t="s">
        <v>1233</v>
      </c>
      <c r="L205" s="2" t="s">
        <v>420</v>
      </c>
      <c r="M205" s="2" t="s">
        <v>1448</v>
      </c>
      <c r="N205" s="2" t="s">
        <v>1448</v>
      </c>
      <c r="O205" s="2" t="s">
        <v>1449</v>
      </c>
      <c r="P205" s="2" t="s">
        <v>1449</v>
      </c>
    </row>
    <row r="206" spans="1:16" x14ac:dyDescent="0.35">
      <c r="A206" s="2" t="s">
        <v>31</v>
      </c>
      <c r="D206" s="2" t="s">
        <v>918</v>
      </c>
      <c r="E206" s="2" t="s">
        <v>717</v>
      </c>
      <c r="F206" s="2" t="s">
        <v>42</v>
      </c>
      <c r="G206" s="2" t="s">
        <v>62</v>
      </c>
      <c r="H206" s="2" t="s">
        <v>35</v>
      </c>
      <c r="I206" s="2" t="s">
        <v>62</v>
      </c>
      <c r="J206" s="2" t="s">
        <v>1233</v>
      </c>
      <c r="L206" s="2" t="s">
        <v>420</v>
      </c>
      <c r="M206" s="2" t="s">
        <v>384</v>
      </c>
      <c r="N206" s="2" t="s">
        <v>384</v>
      </c>
      <c r="O206" s="2" t="s">
        <v>384</v>
      </c>
      <c r="P206" s="2" t="s">
        <v>384</v>
      </c>
    </row>
    <row r="207" spans="1:16" x14ac:dyDescent="0.35">
      <c r="A207" s="2" t="s">
        <v>31</v>
      </c>
      <c r="D207" s="2" t="s">
        <v>919</v>
      </c>
      <c r="E207" s="2" t="s">
        <v>719</v>
      </c>
      <c r="F207" s="2" t="s">
        <v>42</v>
      </c>
      <c r="G207" s="2" t="s">
        <v>62</v>
      </c>
      <c r="H207" s="2" t="s">
        <v>35</v>
      </c>
      <c r="I207" s="2" t="s">
        <v>62</v>
      </c>
      <c r="J207" s="2" t="s">
        <v>1233</v>
      </c>
      <c r="L207" s="2" t="s">
        <v>420</v>
      </c>
      <c r="M207" s="2" t="s">
        <v>384</v>
      </c>
      <c r="N207" s="2" t="s">
        <v>384</v>
      </c>
      <c r="O207" s="2" t="s">
        <v>384</v>
      </c>
      <c r="P207" s="2" t="s">
        <v>384</v>
      </c>
    </row>
    <row r="208" spans="1:16" x14ac:dyDescent="0.35">
      <c r="A208" s="2" t="s">
        <v>31</v>
      </c>
      <c r="D208" s="2" t="s">
        <v>920</v>
      </c>
      <c r="E208" s="2" t="s">
        <v>721</v>
      </c>
      <c r="F208" s="2" t="s">
        <v>162</v>
      </c>
      <c r="G208" s="2" t="s">
        <v>62</v>
      </c>
      <c r="H208" s="2" t="s">
        <v>35</v>
      </c>
      <c r="I208" s="2" t="s">
        <v>62</v>
      </c>
      <c r="J208" s="2" t="s">
        <v>385</v>
      </c>
      <c r="K208" s="2" t="s">
        <v>723</v>
      </c>
      <c r="L208" s="2" t="s">
        <v>420</v>
      </c>
      <c r="M208" s="2" t="s">
        <v>1450</v>
      </c>
      <c r="N208" s="2" t="s">
        <v>1450</v>
      </c>
      <c r="O208" s="2" t="s">
        <v>1451</v>
      </c>
      <c r="P208" s="2" t="s">
        <v>1451</v>
      </c>
    </row>
    <row r="209" spans="1:16" x14ac:dyDescent="0.35">
      <c r="A209" s="2" t="s">
        <v>31</v>
      </c>
      <c r="D209" s="2" t="s">
        <v>921</v>
      </c>
      <c r="E209" s="2" t="s">
        <v>724</v>
      </c>
      <c r="F209" s="2" t="s">
        <v>34</v>
      </c>
      <c r="G209" s="2" t="s">
        <v>62</v>
      </c>
      <c r="H209" s="2" t="s">
        <v>35</v>
      </c>
      <c r="I209" s="2" t="s">
        <v>62</v>
      </c>
      <c r="J209" s="2" t="s">
        <v>385</v>
      </c>
      <c r="L209" s="2" t="s">
        <v>420</v>
      </c>
      <c r="M209" s="2" t="s">
        <v>384</v>
      </c>
      <c r="N209" s="2" t="s">
        <v>384</v>
      </c>
      <c r="O209" s="2" t="s">
        <v>384</v>
      </c>
      <c r="P209" s="2" t="s">
        <v>384</v>
      </c>
    </row>
    <row r="210" spans="1:16" x14ac:dyDescent="0.35">
      <c r="A210" s="2" t="s">
        <v>31</v>
      </c>
      <c r="D210" s="2" t="s">
        <v>922</v>
      </c>
      <c r="E210" s="2" t="s">
        <v>726</v>
      </c>
      <c r="F210" s="2" t="s">
        <v>42</v>
      </c>
      <c r="G210" s="2" t="s">
        <v>62</v>
      </c>
      <c r="H210" s="2" t="s">
        <v>35</v>
      </c>
      <c r="I210" s="2" t="s">
        <v>62</v>
      </c>
      <c r="J210" s="2" t="s">
        <v>1233</v>
      </c>
      <c r="L210" s="2" t="s">
        <v>420</v>
      </c>
      <c r="M210" s="2" t="s">
        <v>384</v>
      </c>
      <c r="N210" s="2" t="s">
        <v>384</v>
      </c>
      <c r="O210" s="2" t="s">
        <v>384</v>
      </c>
      <c r="P210" s="2" t="s">
        <v>384</v>
      </c>
    </row>
    <row r="211" spans="1:16" x14ac:dyDescent="0.35">
      <c r="A211" s="2" t="s">
        <v>31</v>
      </c>
      <c r="D211" s="2" t="s">
        <v>923</v>
      </c>
      <c r="E211" s="2" t="s">
        <v>728</v>
      </c>
      <c r="F211" s="2" t="s">
        <v>42</v>
      </c>
      <c r="G211" s="2" t="s">
        <v>62</v>
      </c>
      <c r="H211" s="2" t="s">
        <v>35</v>
      </c>
      <c r="I211" s="2" t="s">
        <v>62</v>
      </c>
      <c r="J211" s="2" t="s">
        <v>1233</v>
      </c>
      <c r="L211" s="2" t="s">
        <v>420</v>
      </c>
      <c r="M211" s="2" t="s">
        <v>384</v>
      </c>
      <c r="N211" s="2" t="s">
        <v>384</v>
      </c>
      <c r="O211" s="2" t="s">
        <v>384</v>
      </c>
      <c r="P211" s="2" t="s">
        <v>384</v>
      </c>
    </row>
    <row r="212" spans="1:16" x14ac:dyDescent="0.35">
      <c r="A212" s="2" t="s">
        <v>31</v>
      </c>
      <c r="D212" s="2" t="s">
        <v>924</v>
      </c>
      <c r="E212" s="2" t="s">
        <v>730</v>
      </c>
      <c r="F212" s="2" t="s">
        <v>42</v>
      </c>
      <c r="G212" s="2" t="s">
        <v>62</v>
      </c>
      <c r="H212" s="2" t="s">
        <v>35</v>
      </c>
      <c r="I212" s="2" t="s">
        <v>62</v>
      </c>
      <c r="J212" s="2" t="s">
        <v>1233</v>
      </c>
      <c r="L212" s="2" t="s">
        <v>420</v>
      </c>
      <c r="M212" s="2" t="s">
        <v>384</v>
      </c>
      <c r="N212" s="2" t="s">
        <v>384</v>
      </c>
      <c r="O212" s="2" t="s">
        <v>384</v>
      </c>
      <c r="P212" s="2" t="s">
        <v>384</v>
      </c>
    </row>
    <row r="213" spans="1:16" x14ac:dyDescent="0.35">
      <c r="A213" s="2" t="s">
        <v>31</v>
      </c>
      <c r="D213" s="2" t="s">
        <v>925</v>
      </c>
      <c r="E213" s="2" t="s">
        <v>732</v>
      </c>
      <c r="F213" s="2" t="s">
        <v>42</v>
      </c>
      <c r="G213" s="2" t="s">
        <v>62</v>
      </c>
      <c r="H213" s="2" t="s">
        <v>35</v>
      </c>
      <c r="I213" s="2" t="s">
        <v>62</v>
      </c>
      <c r="J213" s="2" t="s">
        <v>1233</v>
      </c>
      <c r="L213" s="2" t="s">
        <v>420</v>
      </c>
      <c r="M213" s="2" t="s">
        <v>384</v>
      </c>
      <c r="N213" s="2" t="s">
        <v>384</v>
      </c>
      <c r="O213" s="2" t="s">
        <v>384</v>
      </c>
      <c r="P213" s="2" t="s">
        <v>384</v>
      </c>
    </row>
    <row r="214" spans="1:16" x14ac:dyDescent="0.35">
      <c r="A214" s="2" t="s">
        <v>31</v>
      </c>
      <c r="D214" s="2" t="s">
        <v>926</v>
      </c>
      <c r="E214" s="2" t="s">
        <v>734</v>
      </c>
      <c r="F214" s="2" t="s">
        <v>42</v>
      </c>
      <c r="G214" s="2" t="s">
        <v>62</v>
      </c>
      <c r="H214" s="2" t="s">
        <v>35</v>
      </c>
      <c r="I214" s="2" t="s">
        <v>62</v>
      </c>
      <c r="J214" s="2" t="s">
        <v>1233</v>
      </c>
      <c r="L214" s="2" t="s">
        <v>420</v>
      </c>
      <c r="M214" s="2" t="s">
        <v>384</v>
      </c>
      <c r="N214" s="2" t="s">
        <v>384</v>
      </c>
      <c r="O214" s="2" t="s">
        <v>384</v>
      </c>
      <c r="P214" s="2" t="s">
        <v>384</v>
      </c>
    </row>
    <row r="215" spans="1:16" x14ac:dyDescent="0.35">
      <c r="A215" s="2" t="s">
        <v>31</v>
      </c>
      <c r="D215" s="2" t="s">
        <v>927</v>
      </c>
      <c r="E215" s="2" t="s">
        <v>736</v>
      </c>
      <c r="F215" s="2" t="s">
        <v>42</v>
      </c>
      <c r="G215" s="2" t="s">
        <v>62</v>
      </c>
      <c r="H215" s="2" t="s">
        <v>35</v>
      </c>
      <c r="I215" s="2" t="s">
        <v>62</v>
      </c>
      <c r="J215" s="2" t="s">
        <v>1233</v>
      </c>
      <c r="L215" s="2" t="s">
        <v>420</v>
      </c>
      <c r="M215" s="2" t="s">
        <v>384</v>
      </c>
      <c r="N215" s="2" t="s">
        <v>384</v>
      </c>
      <c r="O215" s="2" t="s">
        <v>384</v>
      </c>
      <c r="P215" s="2" t="s">
        <v>384</v>
      </c>
    </row>
    <row r="216" spans="1:16" x14ac:dyDescent="0.35">
      <c r="A216" s="2" t="s">
        <v>31</v>
      </c>
      <c r="D216" s="2" t="s">
        <v>928</v>
      </c>
      <c r="E216" s="2" t="s">
        <v>738</v>
      </c>
      <c r="F216" s="2" t="s">
        <v>42</v>
      </c>
      <c r="G216" s="2" t="s">
        <v>62</v>
      </c>
      <c r="H216" s="2" t="s">
        <v>35</v>
      </c>
      <c r="I216" s="2" t="s">
        <v>62</v>
      </c>
      <c r="J216" s="2" t="s">
        <v>1233</v>
      </c>
      <c r="L216" s="2" t="s">
        <v>420</v>
      </c>
      <c r="M216" s="2" t="s">
        <v>384</v>
      </c>
      <c r="N216" s="2" t="s">
        <v>384</v>
      </c>
      <c r="O216" s="2" t="s">
        <v>384</v>
      </c>
      <c r="P216" s="2" t="s">
        <v>384</v>
      </c>
    </row>
    <row r="217" spans="1:16" x14ac:dyDescent="0.35">
      <c r="A217" s="2" t="s">
        <v>31</v>
      </c>
      <c r="D217" s="2" t="s">
        <v>929</v>
      </c>
      <c r="E217" s="2" t="s">
        <v>740</v>
      </c>
      <c r="F217" s="2" t="s">
        <v>162</v>
      </c>
      <c r="G217" s="2" t="s">
        <v>62</v>
      </c>
      <c r="H217" s="2" t="s">
        <v>35</v>
      </c>
      <c r="I217" s="2" t="s">
        <v>62</v>
      </c>
      <c r="J217" s="2" t="s">
        <v>385</v>
      </c>
      <c r="K217" s="2" t="s">
        <v>742</v>
      </c>
      <c r="L217" s="2" t="s">
        <v>420</v>
      </c>
      <c r="M217" s="2" t="s">
        <v>384</v>
      </c>
      <c r="N217" s="2" t="s">
        <v>384</v>
      </c>
      <c r="O217" s="2" t="s">
        <v>384</v>
      </c>
      <c r="P217" s="2" t="s">
        <v>384</v>
      </c>
    </row>
    <row r="218" spans="1:16" x14ac:dyDescent="0.35">
      <c r="A218" s="2" t="s">
        <v>31</v>
      </c>
      <c r="D218" s="2" t="s">
        <v>930</v>
      </c>
      <c r="E218" s="2" t="s">
        <v>1305</v>
      </c>
      <c r="F218" s="2" t="s">
        <v>34</v>
      </c>
      <c r="G218" s="2" t="s">
        <v>62</v>
      </c>
      <c r="H218" s="2" t="s">
        <v>35</v>
      </c>
      <c r="I218" s="2" t="s">
        <v>62</v>
      </c>
      <c r="J218" s="2" t="s">
        <v>385</v>
      </c>
      <c r="L218" s="2" t="s">
        <v>420</v>
      </c>
      <c r="M218" s="2" t="s">
        <v>384</v>
      </c>
      <c r="N218" s="2" t="s">
        <v>384</v>
      </c>
      <c r="O218" s="2" t="s">
        <v>384</v>
      </c>
      <c r="P218" s="2" t="s">
        <v>384</v>
      </c>
    </row>
    <row r="219" spans="1:16" x14ac:dyDescent="0.35">
      <c r="A219" s="2" t="s">
        <v>31</v>
      </c>
      <c r="D219" s="2" t="s">
        <v>931</v>
      </c>
      <c r="E219" s="2" t="s">
        <v>744</v>
      </c>
      <c r="F219" s="2" t="s">
        <v>42</v>
      </c>
      <c r="G219" s="2" t="s">
        <v>62</v>
      </c>
      <c r="H219" s="2" t="s">
        <v>35</v>
      </c>
      <c r="I219" s="2" t="s">
        <v>62</v>
      </c>
      <c r="J219" s="2" t="s">
        <v>1233</v>
      </c>
      <c r="L219" s="2" t="s">
        <v>420</v>
      </c>
      <c r="M219" s="2" t="s">
        <v>384</v>
      </c>
      <c r="N219" s="2" t="s">
        <v>384</v>
      </c>
      <c r="O219" s="2" t="s">
        <v>384</v>
      </c>
      <c r="P219" s="2" t="s">
        <v>384</v>
      </c>
    </row>
    <row r="220" spans="1:16" x14ac:dyDescent="0.35">
      <c r="A220" s="2" t="s">
        <v>31</v>
      </c>
      <c r="D220" s="2" t="s">
        <v>932</v>
      </c>
      <c r="E220" s="2" t="s">
        <v>746</v>
      </c>
      <c r="F220" s="2" t="s">
        <v>42</v>
      </c>
      <c r="G220" s="2" t="s">
        <v>62</v>
      </c>
      <c r="H220" s="2" t="s">
        <v>35</v>
      </c>
      <c r="I220" s="2" t="s">
        <v>62</v>
      </c>
      <c r="J220" s="2" t="s">
        <v>1233</v>
      </c>
      <c r="L220" s="2" t="s">
        <v>420</v>
      </c>
      <c r="M220" s="2" t="s">
        <v>384</v>
      </c>
      <c r="N220" s="2" t="s">
        <v>384</v>
      </c>
      <c r="O220" s="2" t="s">
        <v>384</v>
      </c>
      <c r="P220" s="2" t="s">
        <v>384</v>
      </c>
    </row>
    <row r="221" spans="1:16" x14ac:dyDescent="0.35">
      <c r="A221" s="2" t="s">
        <v>31</v>
      </c>
      <c r="D221" s="2" t="s">
        <v>933</v>
      </c>
      <c r="E221" s="2" t="s">
        <v>748</v>
      </c>
      <c r="F221" s="2" t="s">
        <v>42</v>
      </c>
      <c r="G221" s="2" t="s">
        <v>62</v>
      </c>
      <c r="H221" s="2" t="s">
        <v>35</v>
      </c>
      <c r="I221" s="2" t="s">
        <v>62</v>
      </c>
      <c r="J221" s="2" t="s">
        <v>1233</v>
      </c>
      <c r="L221" s="2" t="s">
        <v>420</v>
      </c>
      <c r="M221" s="2" t="s">
        <v>384</v>
      </c>
      <c r="N221" s="2" t="s">
        <v>384</v>
      </c>
      <c r="O221" s="2" t="s">
        <v>384</v>
      </c>
      <c r="P221" s="2" t="s">
        <v>384</v>
      </c>
    </row>
    <row r="222" spans="1:16" x14ac:dyDescent="0.35">
      <c r="A222" s="2" t="s">
        <v>31</v>
      </c>
      <c r="D222" s="2" t="s">
        <v>934</v>
      </c>
      <c r="E222" s="2" t="s">
        <v>750</v>
      </c>
      <c r="F222" s="2" t="s">
        <v>42</v>
      </c>
      <c r="G222" s="2" t="s">
        <v>62</v>
      </c>
      <c r="H222" s="2" t="s">
        <v>35</v>
      </c>
      <c r="I222" s="2" t="s">
        <v>62</v>
      </c>
      <c r="J222" s="2" t="s">
        <v>1233</v>
      </c>
      <c r="L222" s="2" t="s">
        <v>420</v>
      </c>
      <c r="M222" s="2" t="s">
        <v>384</v>
      </c>
      <c r="N222" s="2" t="s">
        <v>384</v>
      </c>
      <c r="O222" s="2" t="s">
        <v>384</v>
      </c>
      <c r="P222" s="2" t="s">
        <v>384</v>
      </c>
    </row>
    <row r="223" spans="1:16" x14ac:dyDescent="0.35">
      <c r="A223" s="2" t="s">
        <v>31</v>
      </c>
      <c r="D223" s="2" t="s">
        <v>935</v>
      </c>
      <c r="E223" s="2" t="s">
        <v>752</v>
      </c>
      <c r="F223" s="2" t="s">
        <v>42</v>
      </c>
      <c r="G223" s="2" t="s">
        <v>62</v>
      </c>
      <c r="H223" s="2" t="s">
        <v>35</v>
      </c>
      <c r="I223" s="2" t="s">
        <v>62</v>
      </c>
      <c r="J223" s="2" t="s">
        <v>1233</v>
      </c>
      <c r="L223" s="2" t="s">
        <v>420</v>
      </c>
      <c r="M223" s="2" t="s">
        <v>384</v>
      </c>
      <c r="N223" s="2" t="s">
        <v>384</v>
      </c>
      <c r="O223" s="2" t="s">
        <v>384</v>
      </c>
      <c r="P223" s="2" t="s">
        <v>384</v>
      </c>
    </row>
    <row r="224" spans="1:16" x14ac:dyDescent="0.35">
      <c r="A224" s="2" t="s">
        <v>31</v>
      </c>
      <c r="D224" s="2" t="s">
        <v>936</v>
      </c>
      <c r="E224" s="2" t="s">
        <v>1331</v>
      </c>
      <c r="F224" s="2" t="s">
        <v>162</v>
      </c>
      <c r="G224" s="2" t="s">
        <v>62</v>
      </c>
      <c r="H224" s="2" t="s">
        <v>35</v>
      </c>
      <c r="I224" s="2" t="s">
        <v>62</v>
      </c>
      <c r="J224" s="2" t="s">
        <v>385</v>
      </c>
      <c r="K224" s="2" t="s">
        <v>754</v>
      </c>
      <c r="L224" s="2" t="s">
        <v>420</v>
      </c>
      <c r="M224" s="2" t="s">
        <v>384</v>
      </c>
      <c r="N224" s="2" t="s">
        <v>384</v>
      </c>
      <c r="O224" s="2" t="s">
        <v>384</v>
      </c>
      <c r="P224" s="2" t="s">
        <v>384</v>
      </c>
    </row>
    <row r="225" spans="1:16" x14ac:dyDescent="0.35">
      <c r="A225" s="2" t="s">
        <v>31</v>
      </c>
      <c r="D225" s="2" t="s">
        <v>938</v>
      </c>
      <c r="E225" s="2" t="s">
        <v>757</v>
      </c>
      <c r="F225" s="2" t="s">
        <v>34</v>
      </c>
      <c r="G225" s="2" t="s">
        <v>62</v>
      </c>
      <c r="H225" s="2" t="s">
        <v>35</v>
      </c>
      <c r="I225" s="2" t="s">
        <v>62</v>
      </c>
      <c r="J225" s="2" t="s">
        <v>385</v>
      </c>
      <c r="L225" s="2" t="s">
        <v>420</v>
      </c>
      <c r="M225" s="2" t="s">
        <v>384</v>
      </c>
      <c r="N225" s="2" t="s">
        <v>384</v>
      </c>
      <c r="O225" s="2" t="s">
        <v>384</v>
      </c>
      <c r="P225" s="2" t="s">
        <v>384</v>
      </c>
    </row>
    <row r="226" spans="1:16" x14ac:dyDescent="0.35">
      <c r="A226" s="2" t="s">
        <v>31</v>
      </c>
      <c r="D226" s="2" t="s">
        <v>939</v>
      </c>
      <c r="E226" s="2" t="s">
        <v>759</v>
      </c>
      <c r="F226" s="2" t="s">
        <v>42</v>
      </c>
      <c r="G226" s="2" t="s">
        <v>62</v>
      </c>
      <c r="H226" s="2" t="s">
        <v>35</v>
      </c>
      <c r="I226" s="2" t="s">
        <v>62</v>
      </c>
      <c r="J226" s="2" t="s">
        <v>1233</v>
      </c>
      <c r="L226" s="2" t="s">
        <v>420</v>
      </c>
      <c r="M226" s="2" t="s">
        <v>384</v>
      </c>
      <c r="N226" s="2" t="s">
        <v>384</v>
      </c>
      <c r="O226" s="2" t="s">
        <v>384</v>
      </c>
      <c r="P226" s="2" t="s">
        <v>384</v>
      </c>
    </row>
    <row r="227" spans="1:16" x14ac:dyDescent="0.35">
      <c r="A227" s="2" t="s">
        <v>31</v>
      </c>
      <c r="D227" s="2" t="s">
        <v>940</v>
      </c>
      <c r="E227" s="2" t="s">
        <v>1265</v>
      </c>
      <c r="F227" s="2" t="s">
        <v>42</v>
      </c>
      <c r="G227" s="2" t="s">
        <v>62</v>
      </c>
      <c r="H227" s="2" t="s">
        <v>35</v>
      </c>
      <c r="I227" s="2" t="s">
        <v>62</v>
      </c>
      <c r="J227" s="2" t="s">
        <v>1233</v>
      </c>
      <c r="L227" s="2" t="s">
        <v>420</v>
      </c>
      <c r="M227" s="2" t="s">
        <v>384</v>
      </c>
      <c r="N227" s="2" t="s">
        <v>384</v>
      </c>
      <c r="O227" s="2" t="s">
        <v>384</v>
      </c>
      <c r="P227" s="2" t="s">
        <v>384</v>
      </c>
    </row>
    <row r="228" spans="1:16" x14ac:dyDescent="0.35">
      <c r="A228" s="2" t="s">
        <v>31</v>
      </c>
      <c r="D228" s="2" t="s">
        <v>941</v>
      </c>
      <c r="E228" s="2" t="s">
        <v>761</v>
      </c>
      <c r="F228" s="2" t="s">
        <v>162</v>
      </c>
      <c r="G228" s="2" t="s">
        <v>62</v>
      </c>
      <c r="H228" s="2" t="s">
        <v>35</v>
      </c>
      <c r="I228" s="2" t="s">
        <v>62</v>
      </c>
      <c r="J228" s="2" t="s">
        <v>385</v>
      </c>
      <c r="K228" s="2" t="s">
        <v>763</v>
      </c>
      <c r="L228" s="2" t="s">
        <v>420</v>
      </c>
      <c r="M228" s="2" t="s">
        <v>384</v>
      </c>
      <c r="N228" s="2" t="s">
        <v>384</v>
      </c>
      <c r="O228" s="2" t="s">
        <v>384</v>
      </c>
      <c r="P228" s="2" t="s">
        <v>384</v>
      </c>
    </row>
    <row r="229" spans="1:16" x14ac:dyDescent="0.35">
      <c r="A229" s="2" t="s">
        <v>31</v>
      </c>
      <c r="D229" s="2" t="s">
        <v>947</v>
      </c>
      <c r="E229" s="2" t="s">
        <v>1332</v>
      </c>
      <c r="F229" s="2" t="s">
        <v>45</v>
      </c>
      <c r="G229" s="2" t="s">
        <v>62</v>
      </c>
      <c r="H229" s="2" t="s">
        <v>35</v>
      </c>
      <c r="I229" s="2" t="s">
        <v>62</v>
      </c>
      <c r="J229" s="2" t="s">
        <v>385</v>
      </c>
      <c r="K229" s="2" t="s">
        <v>1306</v>
      </c>
      <c r="L229" s="2" t="s">
        <v>420</v>
      </c>
      <c r="M229" s="2" t="s">
        <v>1363</v>
      </c>
      <c r="N229" s="2" t="s">
        <v>1363</v>
      </c>
      <c r="O229" s="2" t="s">
        <v>1364</v>
      </c>
      <c r="P229" s="2" t="s">
        <v>1364</v>
      </c>
    </row>
    <row r="230" spans="1:16" x14ac:dyDescent="0.35">
      <c r="A230" s="2" t="s">
        <v>31</v>
      </c>
      <c r="D230" s="2" t="s">
        <v>948</v>
      </c>
      <c r="E230" s="2" t="s">
        <v>1333</v>
      </c>
      <c r="F230" s="2" t="s">
        <v>45</v>
      </c>
      <c r="G230" s="2" t="s">
        <v>62</v>
      </c>
      <c r="H230" s="2" t="s">
        <v>35</v>
      </c>
      <c r="I230" s="2" t="s">
        <v>62</v>
      </c>
      <c r="J230" s="2" t="s">
        <v>385</v>
      </c>
      <c r="K230" s="2" t="s">
        <v>413</v>
      </c>
      <c r="L230" s="2" t="s">
        <v>420</v>
      </c>
      <c r="M230" s="2" t="s">
        <v>1363</v>
      </c>
      <c r="N230" s="2" t="s">
        <v>1363</v>
      </c>
      <c r="O230" s="2" t="s">
        <v>1364</v>
      </c>
      <c r="P230" s="2" t="s">
        <v>1364</v>
      </c>
    </row>
    <row r="231" spans="1:16" x14ac:dyDescent="0.35">
      <c r="A231" s="2" t="s">
        <v>31</v>
      </c>
      <c r="D231" s="2" t="s">
        <v>1334</v>
      </c>
      <c r="F231" s="2" t="s">
        <v>42</v>
      </c>
      <c r="G231" s="2" t="s">
        <v>62</v>
      </c>
      <c r="H231" s="2" t="s">
        <v>35</v>
      </c>
      <c r="I231" s="2" t="s">
        <v>62</v>
      </c>
      <c r="J231" s="2" t="s">
        <v>385</v>
      </c>
      <c r="L231" s="2" t="s">
        <v>420</v>
      </c>
      <c r="M231" s="2" t="s">
        <v>384</v>
      </c>
      <c r="N231" s="2" t="s">
        <v>384</v>
      </c>
      <c r="O231" s="2" t="s">
        <v>384</v>
      </c>
      <c r="P231" s="2" t="s">
        <v>384</v>
      </c>
    </row>
    <row r="232" spans="1:16" x14ac:dyDescent="0.35">
      <c r="A232" s="2" t="s">
        <v>31</v>
      </c>
      <c r="D232" s="2" t="s">
        <v>45</v>
      </c>
      <c r="J232" s="2" t="s">
        <v>1253</v>
      </c>
      <c r="M232" s="2" t="s">
        <v>1254</v>
      </c>
      <c r="N232" s="2" t="s">
        <v>1255</v>
      </c>
      <c r="O232" s="2" t="s">
        <v>1256</v>
      </c>
      <c r="P232" s="2" t="s">
        <v>1257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Pivot Table</vt:lpstr>
      <vt:lpstr>Report</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Trial Balance vs Budget</dc:title>
  <dc:subject>Jet Basics</dc:subject>
  <dc:creator>Stephen J. Little</dc:creator>
  <dc:description>Trial Balances, Budgeted amounts and variances for all accounts.</dc:description>
  <cp:lastModifiedBy>Haseeb Tariq</cp:lastModifiedBy>
  <cp:lastPrinted>2013-04-26T22:38:51Z</cp:lastPrinted>
  <dcterms:created xsi:type="dcterms:W3CDTF">2011-04-22T22:33:39Z</dcterms:created>
  <dcterms:modified xsi:type="dcterms:W3CDTF">2023-10-20T11:01:54Z</dcterms:modified>
  <cp:category>Finance</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Jet Reports Design Mode Active">
    <vt:bool>false</vt:bool>
  </property>
  <property fmtid="{D5CDD505-2E9C-101B-9397-08002B2CF9AE}" pid="3" name="Jet Reports Function Literals">
    <vt:lpwstr>,	;	,	{	}	[@[{0}]]	1033	19465</vt:lpwstr>
  </property>
</Properties>
</file>