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6C59570CDAF42CA0EA8365A1A437AECEECDB7B34" xr6:coauthVersionLast="47" xr6:coauthVersionMax="47" xr10:uidLastSave="{18ED2032-6AAA-460B-96C1-94450904C28E}"/>
  <bookViews>
    <workbookView xWindow="-120" yWindow="-120" windowWidth="29040" windowHeight="17520" xr2:uid="{00000000-000D-0000-FFFF-FFFF00000000}"/>
  </bookViews>
  <sheets>
    <sheet name="Item Sales and Margin" sheetId="28" r:id="rId1"/>
    <sheet name="PivotChartSource" sheetId="23" state="hidden" r:id="rId2"/>
    <sheet name="Report" sheetId="1" r:id="rId3"/>
    <sheet name="Sheet2" sheetId="117" state="veryHidden" r:id="rId4"/>
    <sheet name="Sheet3" sheetId="118" state="veryHidden" r:id="rId5"/>
    <sheet name="Sheet4" sheetId="119" state="veryHidden" r:id="rId6"/>
  </sheets>
  <definedNames>
    <definedName name="_xlnm.Print_Titles" localSheetId="0">'Item Sales and Margin'!$6:$6</definedName>
    <definedName name="Slicer_Item_Category___Description">#N/A</definedName>
  </definedNames>
  <calcPr calcId="191029"/>
  <pivotCaches>
    <pivotCache cacheId="0"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1" l="1"/>
  <c r="Q10" i="1"/>
  <c r="D6" i="1"/>
  <c r="C4" i="28" s="1"/>
</calcChain>
</file>

<file path=xl/sharedStrings.xml><?xml version="1.0" encoding="utf-8"?>
<sst xmlns="http://schemas.openxmlformats.org/spreadsheetml/2006/main" count="2700" uniqueCount="693">
  <si>
    <t>Hide</t>
  </si>
  <si>
    <t>Tables and Fields</t>
  </si>
  <si>
    <t>Filters</t>
  </si>
  <si>
    <t>27 Item</t>
  </si>
  <si>
    <t>Links:</t>
  </si>
  <si>
    <t>Headers:</t>
  </si>
  <si>
    <t>Fields:</t>
  </si>
  <si>
    <t>No.</t>
  </si>
  <si>
    <t>1 No.</t>
  </si>
  <si>
    <t>Description</t>
  </si>
  <si>
    <t>3 Description</t>
  </si>
  <si>
    <t>Gen. Prod. Posting Group</t>
  </si>
  <si>
    <t>91 Gen. Prod. Posting Group</t>
  </si>
  <si>
    <t>Item Category Code</t>
  </si>
  <si>
    <t>5702 Item Category Code</t>
  </si>
  <si>
    <t>Item Category - Description</t>
  </si>
  <si>
    <t>C100002</t>
  </si>
  <si>
    <t>C100003</t>
  </si>
  <si>
    <t>C100004</t>
  </si>
  <si>
    <t>C100005</t>
  </si>
  <si>
    <t>C100006</t>
  </si>
  <si>
    <t>C100007</t>
  </si>
  <si>
    <t>C100008</t>
  </si>
  <si>
    <t>C100009</t>
  </si>
  <si>
    <t>C100010</t>
  </si>
  <si>
    <t>C100011</t>
  </si>
  <si>
    <t>C100014</t>
  </si>
  <si>
    <t>C100017</t>
  </si>
  <si>
    <t>C100018</t>
  </si>
  <si>
    <t>C100019</t>
  </si>
  <si>
    <t>C100020</t>
  </si>
  <si>
    <t>C100021</t>
  </si>
  <si>
    <t>C100022</t>
  </si>
  <si>
    <t>C100023</t>
  </si>
  <si>
    <t>C100024</t>
  </si>
  <si>
    <t>C100025</t>
  </si>
  <si>
    <t>C100026</t>
  </si>
  <si>
    <t>C100027</t>
  </si>
  <si>
    <t>C100028</t>
  </si>
  <si>
    <t>C100029</t>
  </si>
  <si>
    <t>C100030</t>
  </si>
  <si>
    <t>C100031</t>
  </si>
  <si>
    <t>C100032</t>
  </si>
  <si>
    <t>C100033</t>
  </si>
  <si>
    <t>C100034</t>
  </si>
  <si>
    <t>C100035</t>
  </si>
  <si>
    <t>C100036</t>
  </si>
  <si>
    <t>C100037</t>
  </si>
  <si>
    <t>C100038</t>
  </si>
  <si>
    <t>C100039</t>
  </si>
  <si>
    <t>C100040</t>
  </si>
  <si>
    <t>C100041</t>
  </si>
  <si>
    <t>C100042</t>
  </si>
  <si>
    <t>C100043</t>
  </si>
  <si>
    <t>C100044</t>
  </si>
  <si>
    <t>C100045</t>
  </si>
  <si>
    <t>C100046</t>
  </si>
  <si>
    <t>C100047</t>
  </si>
  <si>
    <t>C100048</t>
  </si>
  <si>
    <t>C100049</t>
  </si>
  <si>
    <t>C100050</t>
  </si>
  <si>
    <t>C100051</t>
  </si>
  <si>
    <t>C100052</t>
  </si>
  <si>
    <t>C100053</t>
  </si>
  <si>
    <t>C100054</t>
  </si>
  <si>
    <t>C100055</t>
  </si>
  <si>
    <t>C100056</t>
  </si>
  <si>
    <t>C100061</t>
  </si>
  <si>
    <t>C100062</t>
  </si>
  <si>
    <t>C100063</t>
  </si>
  <si>
    <t>C100066</t>
  </si>
  <si>
    <t>C100067</t>
  </si>
  <si>
    <t>E100001</t>
  </si>
  <si>
    <t>E100002</t>
  </si>
  <si>
    <t>E100003</t>
  </si>
  <si>
    <t>E100004</t>
  </si>
  <si>
    <t>E100005</t>
  </si>
  <si>
    <t>E100006</t>
  </si>
  <si>
    <t>E100007</t>
  </si>
  <si>
    <t>E100008</t>
  </si>
  <si>
    <t>E100009</t>
  </si>
  <si>
    <t>E100010</t>
  </si>
  <si>
    <t>E100011</t>
  </si>
  <si>
    <t>E100012</t>
  </si>
  <si>
    <t>E100013</t>
  </si>
  <si>
    <t>E100014</t>
  </si>
  <si>
    <t>E100015</t>
  </si>
  <si>
    <t>E100016</t>
  </si>
  <si>
    <t>E100017</t>
  </si>
  <si>
    <t>E100018</t>
  </si>
  <si>
    <t>E100019</t>
  </si>
  <si>
    <t>E100020</t>
  </si>
  <si>
    <t>E100021</t>
  </si>
  <si>
    <t>E100022</t>
  </si>
  <si>
    <t>E100023</t>
  </si>
  <si>
    <t>E100024</t>
  </si>
  <si>
    <t>E100025</t>
  </si>
  <si>
    <t>E100026</t>
  </si>
  <si>
    <t>E100027</t>
  </si>
  <si>
    <t>E100028</t>
  </si>
  <si>
    <t>E100029</t>
  </si>
  <si>
    <t>E100030</t>
  </si>
  <si>
    <t>E100031</t>
  </si>
  <si>
    <t>E100032</t>
  </si>
  <si>
    <t>E100033</t>
  </si>
  <si>
    <t>E100034</t>
  </si>
  <si>
    <t>E100035</t>
  </si>
  <si>
    <t>E100038</t>
  </si>
  <si>
    <t>E100039</t>
  </si>
  <si>
    <t>E100040</t>
  </si>
  <si>
    <t>E100041</t>
  </si>
  <si>
    <t>E100042</t>
  </si>
  <si>
    <t>E100043</t>
  </si>
  <si>
    <t>E100044</t>
  </si>
  <si>
    <t>E100045</t>
  </si>
  <si>
    <t>E100046</t>
  </si>
  <si>
    <t>E100047</t>
  </si>
  <si>
    <t>S100001</t>
  </si>
  <si>
    <t>S100002</t>
  </si>
  <si>
    <t>S100003</t>
  </si>
  <si>
    <t>S100004</t>
  </si>
  <si>
    <t>S100005</t>
  </si>
  <si>
    <t>S100006</t>
  </si>
  <si>
    <t>S100007</t>
  </si>
  <si>
    <t>S100008</t>
  </si>
  <si>
    <t>S100009</t>
  </si>
  <si>
    <t>S100010</t>
  </si>
  <si>
    <t>S100011</t>
  </si>
  <si>
    <t>S100012</t>
  </si>
  <si>
    <t>S100013</t>
  </si>
  <si>
    <t>S100014</t>
  </si>
  <si>
    <t>S100015</t>
  </si>
  <si>
    <t>S100016</t>
  </si>
  <si>
    <t>S100017</t>
  </si>
  <si>
    <t>S100018</t>
  </si>
  <si>
    <t>S100019</t>
  </si>
  <si>
    <t>S100020</t>
  </si>
  <si>
    <t>S100021</t>
  </si>
  <si>
    <t>S100023</t>
  </si>
  <si>
    <t>S100024</t>
  </si>
  <si>
    <t>S100025</t>
  </si>
  <si>
    <t>S100026</t>
  </si>
  <si>
    <t>Grand Total</t>
  </si>
  <si>
    <t>Sales (LCY)</t>
  </si>
  <si>
    <t>78 Sales (LCY)</t>
  </si>
  <si>
    <t>Date Filter</t>
  </si>
  <si>
    <t>83 COGS (LCY)</t>
  </si>
  <si>
    <t>COGS (LCY)</t>
  </si>
  <si>
    <t>Items</t>
  </si>
  <si>
    <t xml:space="preserve"> Sales (LCY)</t>
  </si>
  <si>
    <t>Accum%</t>
  </si>
  <si>
    <t>Sales Rank</t>
  </si>
  <si>
    <t>=NL("Link","5722 Item Category",,"1 Code","=5702 Item Category Code")</t>
  </si>
  <si>
    <t>=NL("LinkField","5722 Item Category","3 Description")</t>
  </si>
  <si>
    <t>AutoTable</t>
  </si>
  <si>
    <t>AutoTable+Fit</t>
  </si>
  <si>
    <t>Border Style</t>
  </si>
  <si>
    <t>RETAIL</t>
  </si>
  <si>
    <t>AWARDS</t>
  </si>
  <si>
    <t>Awards &amp; Recognition</t>
  </si>
  <si>
    <t>Cherry Finish Frame</t>
  </si>
  <si>
    <t>Walnut Medallian Plate</t>
  </si>
  <si>
    <t>Cherry Finished Crystal Award</t>
  </si>
  <si>
    <t>Cherry Finished Crystal Award- Large</t>
  </si>
  <si>
    <t>7.5'' Bud Vase</t>
  </si>
  <si>
    <t>Glacier Vase</t>
  </si>
  <si>
    <t>Normandy Vase</t>
  </si>
  <si>
    <t>Wisper-Cut Vase</t>
  </si>
  <si>
    <t>Winter Frost Vase</t>
  </si>
  <si>
    <t>Canvas Field Bag</t>
  </si>
  <si>
    <t>BAGS</t>
  </si>
  <si>
    <t>Bags &amp; Totes</t>
  </si>
  <si>
    <t>Wheeled Duffel</t>
  </si>
  <si>
    <t>Action Sport Duffel</t>
  </si>
  <si>
    <t>Black Duffel Bag</t>
  </si>
  <si>
    <t>Gym Locker Bag</t>
  </si>
  <si>
    <t>Canvas Boat Bag</t>
  </si>
  <si>
    <t>Two-Toned Cap</t>
  </si>
  <si>
    <t>CAPS</t>
  </si>
  <si>
    <t>Caps &amp; Hats</t>
  </si>
  <si>
    <t>Two-Toned Knit Hat</t>
  </si>
  <si>
    <t>Knit Hat with Bill</t>
  </si>
  <si>
    <t>Striped Knit Hat</t>
  </si>
  <si>
    <t>Fleece Beanie</t>
  </si>
  <si>
    <t>Pique Visor</t>
  </si>
  <si>
    <t>Twill Visor</t>
  </si>
  <si>
    <t>Distressed Twill Visor</t>
  </si>
  <si>
    <t>Fashion Visor</t>
  </si>
  <si>
    <t>Carabiner Watch</t>
  </si>
  <si>
    <t>CLOCKS</t>
  </si>
  <si>
    <t>Clocks &amp; Watches</t>
  </si>
  <si>
    <t>Clip-on Clock</t>
  </si>
  <si>
    <t>Frames &amp; Clock</t>
  </si>
  <si>
    <t>Clock &amp; Pen Holder</t>
  </si>
  <si>
    <t>Calculator &amp; World Time Clock</t>
  </si>
  <si>
    <t>Clock &amp; Business Card Holder</t>
  </si>
  <si>
    <t>World Time Travel Alarm</t>
  </si>
  <si>
    <t>Foldable Travel Speakers</t>
  </si>
  <si>
    <t>CORP GIFTS</t>
  </si>
  <si>
    <t>Corporate Gifts</t>
  </si>
  <si>
    <t>Portable Speaker &amp; MP3 Dock</t>
  </si>
  <si>
    <t>Channel Speaker System</t>
  </si>
  <si>
    <t>Folding Stereo Speakers</t>
  </si>
  <si>
    <t>Retractable Earbuds</t>
  </si>
  <si>
    <t>Pro-Travel Technology Set</t>
  </si>
  <si>
    <t>VOIP Headset with Mic</t>
  </si>
  <si>
    <t>Wireless Headphones</t>
  </si>
  <si>
    <t>1GB MP3 Player</t>
  </si>
  <si>
    <t>2GB MP3 Player</t>
  </si>
  <si>
    <t>USB MP3 Player</t>
  </si>
  <si>
    <t>4GB MP3 Player</t>
  </si>
  <si>
    <t>Clip-on MP3 Player</t>
  </si>
  <si>
    <t>Bamboo Digital Picutre Frame</t>
  </si>
  <si>
    <t>Black Digital Picture Frame</t>
  </si>
  <si>
    <t>Book Style Photo Frame &amp; Clock</t>
  </si>
  <si>
    <t>Cherry Finish Photo Frame &amp; Clock</t>
  </si>
  <si>
    <t>Silver Plated Photo Frame</t>
  </si>
  <si>
    <t>Contemporary Desk Calculator</t>
  </si>
  <si>
    <t>ELECTRONIC</t>
  </si>
  <si>
    <t>Electronics</t>
  </si>
  <si>
    <t>Bistro Mug</t>
  </si>
  <si>
    <t>MUGS</t>
  </si>
  <si>
    <t>Mugs &amp; Drinkware</t>
  </si>
  <si>
    <t>Tall Matte Finish Mug</t>
  </si>
  <si>
    <t>Soup Mug</t>
  </si>
  <si>
    <t>Fashion Travel Mug</t>
  </si>
  <si>
    <t>Stainless Thermos</t>
  </si>
  <si>
    <t>Sport Bag</t>
  </si>
  <si>
    <t>Cotton Classic Tote</t>
  </si>
  <si>
    <t>Recycled Tote</t>
  </si>
  <si>
    <t>Laminated Tote</t>
  </si>
  <si>
    <t>All Purpose Tote</t>
  </si>
  <si>
    <t>Budget Tote Bag</t>
  </si>
  <si>
    <t>Plastic Handle Bag</t>
  </si>
  <si>
    <t>Super Shopper</t>
  </si>
  <si>
    <t>Die-Cut Tote</t>
  </si>
  <si>
    <t>Vinyl Tote</t>
  </si>
  <si>
    <t>Plastic Sun Visor</t>
  </si>
  <si>
    <t>Canvas Stopwatch</t>
  </si>
  <si>
    <t>Clip-on Stopwatch</t>
  </si>
  <si>
    <t>Stopwatch with Neck Rope</t>
  </si>
  <si>
    <t>360 Clip Watch</t>
  </si>
  <si>
    <t>4 Function Rotating Carabiner Watch</t>
  </si>
  <si>
    <t>Clip-on Clock with Compass</t>
  </si>
  <si>
    <t>Flexi-Clock &amp; Clip</t>
  </si>
  <si>
    <t>Mini Travel Alarm</t>
  </si>
  <si>
    <t>Flip-up Travel Alarm</t>
  </si>
  <si>
    <t>Slim Travel Alarm</t>
  </si>
  <si>
    <t>Wide Screen Alarm Clock</t>
  </si>
  <si>
    <t>Sport Earbuds</t>
  </si>
  <si>
    <t>Arch Calculator</t>
  </si>
  <si>
    <t>Calc-U-Note</t>
  </si>
  <si>
    <t>Desk Calculator</t>
  </si>
  <si>
    <t>Ergo-Calculator</t>
  </si>
  <si>
    <t>USB 4-Port Hub</t>
  </si>
  <si>
    <t>LED Flex Light</t>
  </si>
  <si>
    <t>LED Keychain</t>
  </si>
  <si>
    <t>Ad Torch</t>
  </si>
  <si>
    <t>Button Key-Light</t>
  </si>
  <si>
    <t>Dual Source Flashlight</t>
  </si>
  <si>
    <t>Bamboo 1GB USB Flash Drive</t>
  </si>
  <si>
    <t>2GB Foldout USB Flash Drive</t>
  </si>
  <si>
    <t>1GB USB Flash Drive Pen</t>
  </si>
  <si>
    <t>Campfire Mug</t>
  </si>
  <si>
    <t>Wave Mug</t>
  </si>
  <si>
    <t>Biodegradable Colored SPORT BOT</t>
  </si>
  <si>
    <t>Soft Touch Travel Mug</t>
  </si>
  <si>
    <t>Pub Glass</t>
  </si>
  <si>
    <t>Juice Glass</t>
  </si>
  <si>
    <t>Flute</t>
  </si>
  <si>
    <t>Milk Bottle</t>
  </si>
  <si>
    <t>Chardonnay Glass</t>
  </si>
  <si>
    <t>Basketball Graphic Plaque</t>
  </si>
  <si>
    <t>Football Graphic Plaque</t>
  </si>
  <si>
    <t>Soccer #1 Pin</t>
  </si>
  <si>
    <t>Award Medallian - 2''</t>
  </si>
  <si>
    <t>Award Medallian - 2.5''</t>
  </si>
  <si>
    <t>Award Medallian - 3''</t>
  </si>
  <si>
    <t>Baseball Figure Trophy</t>
  </si>
  <si>
    <t>Soccer Figure Trophy</t>
  </si>
  <si>
    <t>Engraved Basketball Award</t>
  </si>
  <si>
    <t>Golf Relaxed Cap</t>
  </si>
  <si>
    <t>All Star Cap</t>
  </si>
  <si>
    <t>Raw-Edge Patch BALL CAP</t>
  </si>
  <si>
    <t>Mesh BALL CAP</t>
  </si>
  <si>
    <t>Chunky Knit Hat</t>
  </si>
  <si>
    <t>Raw-Edge Bucket Hat</t>
  </si>
  <si>
    <t>Mesh Bucket Hat</t>
  </si>
  <si>
    <t>Microfiber Bucket Hat</t>
  </si>
  <si>
    <t>Crusher Bucket Hat</t>
  </si>
  <si>
    <t>Sportsman Bucket Hat</t>
  </si>
  <si>
    <t>Super Sport Stopwatch</t>
  </si>
  <si>
    <t>Translucent Stopwatch</t>
  </si>
  <si>
    <t>Gripper SPORT BOT</t>
  </si>
  <si>
    <t>Aluminum SPORT BOT</t>
  </si>
  <si>
    <t>SPORT BOT with Pop Lid</t>
  </si>
  <si>
    <t>Wide SPORT BOT</t>
  </si>
  <si>
    <t>Sales Accum</t>
  </si>
  <si>
    <t xml:space="preserve"> Sales Margin%</t>
  </si>
  <si>
    <t>Option</t>
  </si>
  <si>
    <t>Title+Fit</t>
  </si>
  <si>
    <t>Value</t>
  </si>
  <si>
    <t>&lt;&gt;0</t>
  </si>
  <si>
    <t>Value+Fit</t>
  </si>
  <si>
    <t>Item Number</t>
  </si>
  <si>
    <t>Item Period Sales Rank</t>
  </si>
  <si>
    <t>Auto+Hide+Values</t>
  </si>
  <si>
    <t>Sales Detail</t>
  </si>
  <si>
    <t>=NL("Table","27 Item",$E$10:$K$10,"Headers=",$E$9:$K$9,"TableName=","ItemInfo","Filters=",$C$5:$D$6,"InclusiveLink=27 Item",$E$8,"IncludeDuplicates=","True","HideTotals=","True")</t>
  </si>
  <si>
    <t>Auto+HideSheet+Hide+Values</t>
  </si>
  <si>
    <t>Tooltip</t>
  </si>
  <si>
    <t>Enter a date range using the date format used in your NAV instance</t>
  </si>
  <si>
    <t>="01/01/2019..03/12/2019"</t>
  </si>
  <si>
    <t>Auto+Hide+Values+Formulas=Sheet2,Sheet3+FormulasOnly</t>
  </si>
  <si>
    <t>S200001</t>
  </si>
  <si>
    <t>3.25" Lamp of Knowledge Trophy</t>
  </si>
  <si>
    <t>ASSEM</t>
  </si>
  <si>
    <t>S200002</t>
  </si>
  <si>
    <t xml:space="preserve">3.25" Apple Trophy </t>
  </si>
  <si>
    <t>S200003</t>
  </si>
  <si>
    <t>5" Male Graduate Trophy</t>
  </si>
  <si>
    <t>S200004</t>
  </si>
  <si>
    <t>5" Female Graduate Trophy</t>
  </si>
  <si>
    <t>S200005</t>
  </si>
  <si>
    <t>4.75" Spelling B Trophy</t>
  </si>
  <si>
    <t>S200006</t>
  </si>
  <si>
    <t>3.75" Soccer Trophy</t>
  </si>
  <si>
    <t>S200007</t>
  </si>
  <si>
    <t>3.75" Football Trophy</t>
  </si>
  <si>
    <t>S200008</t>
  </si>
  <si>
    <t>3.75" Basketball Trophy</t>
  </si>
  <si>
    <t>S200009</t>
  </si>
  <si>
    <t>3.75" Volleyball Trophy</t>
  </si>
  <si>
    <t>S200010</t>
  </si>
  <si>
    <t>3.75" Wrestling Trophy</t>
  </si>
  <si>
    <t>S200011</t>
  </si>
  <si>
    <t>10.75" Star Riser Lamp of Knowledge Trophy</t>
  </si>
  <si>
    <t>S200012</t>
  </si>
  <si>
    <t>10.75" Star Riser Apple Trophy</t>
  </si>
  <si>
    <t>S200013</t>
  </si>
  <si>
    <t>10.75" Star Riser Soccer Trophy</t>
  </si>
  <si>
    <t>S200014</t>
  </si>
  <si>
    <t>10.75" Star Riser FootballTrophy</t>
  </si>
  <si>
    <t>S200015</t>
  </si>
  <si>
    <t>10.75" Star Riser Basketball Trophy</t>
  </si>
  <si>
    <t>S200016</t>
  </si>
  <si>
    <t>10.75" Star Riser Volleyball Trophy</t>
  </si>
  <si>
    <t>S200017</t>
  </si>
  <si>
    <t>10.75" Tourch Riser WrestlingTrophy</t>
  </si>
  <si>
    <t>S200018</t>
  </si>
  <si>
    <t>10.75" Tourch Riser Lamp of Knowledge Trophy</t>
  </si>
  <si>
    <t>S200019</t>
  </si>
  <si>
    <t>10.75" Tourch Riser Apple Trophy</t>
  </si>
  <si>
    <t>S200020</t>
  </si>
  <si>
    <t>10.75" Tourch Riser Soccer Trophy</t>
  </si>
  <si>
    <t>S200021</t>
  </si>
  <si>
    <t>10.75" Tourch Riser FootballTrophy</t>
  </si>
  <si>
    <t>S200022</t>
  </si>
  <si>
    <t>10.75" Tourch Riser Basketball Trophy</t>
  </si>
  <si>
    <t>S200023</t>
  </si>
  <si>
    <t>10.75" Tourch Riser Volleyball Trophy</t>
  </si>
  <si>
    <t>S200024</t>
  </si>
  <si>
    <t>10.75" Tourch Riser Wrestling Trophy</t>
  </si>
  <si>
    <t>S200025</t>
  </si>
  <si>
    <t>10.75" Column Lamp of Knowledge Trophy</t>
  </si>
  <si>
    <t>S200026</t>
  </si>
  <si>
    <t>10.75" Column Apple Trophy</t>
  </si>
  <si>
    <t>S200027</t>
  </si>
  <si>
    <t>10.75" Column Soccer Trophy</t>
  </si>
  <si>
    <t>S200028</t>
  </si>
  <si>
    <t>10.75" Column Football Trophy</t>
  </si>
  <si>
    <t>S200029</t>
  </si>
  <si>
    <t>10.75" Column Basketball Trophy</t>
  </si>
  <si>
    <t>S200030</t>
  </si>
  <si>
    <t>10.75" Column Volleyball Trophy</t>
  </si>
  <si>
    <t>S200031</t>
  </si>
  <si>
    <t>10.75" Column Wrestling Trophy</t>
  </si>
  <si>
    <t>Auto+Hide+Values+Formulas=Sheet4,Sheet2,Sheet3</t>
  </si>
  <si>
    <t>36136.01</t>
  </si>
  <si>
    <t>22013.55</t>
  </si>
  <si>
    <t>199982.81</t>
  </si>
  <si>
    <t>100694.24</t>
  </si>
  <si>
    <t>248282.52</t>
  </si>
  <si>
    <t>133109.76</t>
  </si>
  <si>
    <t>277791.29</t>
  </si>
  <si>
    <t>148314.59</t>
  </si>
  <si>
    <t>345337.25</t>
  </si>
  <si>
    <t>163848.97</t>
  </si>
  <si>
    <t>2626.78</t>
  </si>
  <si>
    <t>1631.08</t>
  </si>
  <si>
    <t>13320.89</t>
  </si>
  <si>
    <t>6481.16</t>
  </si>
  <si>
    <t>36118.38</t>
  </si>
  <si>
    <t>24039.71</t>
  </si>
  <si>
    <t>60295.51</t>
  </si>
  <si>
    <t>30227.64</t>
  </si>
  <si>
    <t>63875.68</t>
  </si>
  <si>
    <t>42763.67</t>
  </si>
  <si>
    <t>38908.17</t>
  </si>
  <si>
    <t>19920.6</t>
  </si>
  <si>
    <t>256009.52</t>
  </si>
  <si>
    <t>140493.36</t>
  </si>
  <si>
    <t>43699.44</t>
  </si>
  <si>
    <t>21939.47</t>
  </si>
  <si>
    <t>199003.96</t>
  </si>
  <si>
    <t>125639.94</t>
  </si>
  <si>
    <t>40371.97</t>
  </si>
  <si>
    <t>23490.88</t>
  </si>
  <si>
    <t>42667.54</t>
  </si>
  <si>
    <t>29735.12</t>
  </si>
  <si>
    <t>17086.27</t>
  </si>
  <si>
    <t>9044.61</t>
  </si>
  <si>
    <t>20066.74</t>
  </si>
  <si>
    <t>9803.61</t>
  </si>
  <si>
    <t>24737</t>
  </si>
  <si>
    <t>14543.93</t>
  </si>
  <si>
    <t>29443.77</t>
  </si>
  <si>
    <t>14180.94</t>
  </si>
  <si>
    <t>35047.45</t>
  </si>
  <si>
    <t>23347.09</t>
  </si>
  <si>
    <t>36919.04</t>
  </si>
  <si>
    <t>19119.77</t>
  </si>
  <si>
    <t>30615.79</t>
  </si>
  <si>
    <t>14926.02</t>
  </si>
  <si>
    <t>31698.02</t>
  </si>
  <si>
    <t>19916.12</t>
  </si>
  <si>
    <t>29904.58</t>
  </si>
  <si>
    <t>17153.36</t>
  </si>
  <si>
    <t>103399.72</t>
  </si>
  <si>
    <t>48983.29</t>
  </si>
  <si>
    <t>44073.15</t>
  </si>
  <si>
    <t>23188.25</t>
  </si>
  <si>
    <t>31899.95</t>
  </si>
  <si>
    <t>19583.13</t>
  </si>
  <si>
    <t>32341.76</t>
  </si>
  <si>
    <t>20747.86</t>
  </si>
  <si>
    <t>20761.5</t>
  </si>
  <si>
    <t>14325.59</t>
  </si>
  <si>
    <t>12584.21</t>
  </si>
  <si>
    <t>7010.74</t>
  </si>
  <si>
    <t>17422.4</t>
  </si>
  <si>
    <t>10837.92</t>
  </si>
  <si>
    <t>10421.37</t>
  </si>
  <si>
    <t>7139.09</t>
  </si>
  <si>
    <t>16221.97</t>
  </si>
  <si>
    <t>9584.4</t>
  </si>
  <si>
    <t>54901.7</t>
  </si>
  <si>
    <t>27997.7</t>
  </si>
  <si>
    <t>31860.5</t>
  </si>
  <si>
    <t>17801.65</t>
  </si>
  <si>
    <t>5501.69</t>
  </si>
  <si>
    <t>3011.7</t>
  </si>
  <si>
    <t>30678.97</t>
  </si>
  <si>
    <t>14550.48</t>
  </si>
  <si>
    <t>15292.87</t>
  </si>
  <si>
    <t>8685.7</t>
  </si>
  <si>
    <t>40466.46</t>
  </si>
  <si>
    <t>20700.61</t>
  </si>
  <si>
    <t>21622.55</t>
  </si>
  <si>
    <t>13062.98</t>
  </si>
  <si>
    <t>35117.85</t>
  </si>
  <si>
    <t>21827.61</t>
  </si>
  <si>
    <t>23033.74</t>
  </si>
  <si>
    <t>14599.32</t>
  </si>
  <si>
    <t>34686.68</t>
  </si>
  <si>
    <t>21515.19</t>
  </si>
  <si>
    <t>29457.65</t>
  </si>
  <si>
    <t>14027.84</t>
  </si>
  <si>
    <t>89889.37</t>
  </si>
  <si>
    <t>45138.59</t>
  </si>
  <si>
    <t>37180.65</t>
  </si>
  <si>
    <t>17789.19</t>
  </si>
  <si>
    <t>18826.49</t>
  </si>
  <si>
    <t>11184.92</t>
  </si>
  <si>
    <t>44270.39</t>
  </si>
  <si>
    <t>29379.26</t>
  </si>
  <si>
    <t>89223.68</t>
  </si>
  <si>
    <t>48066.84</t>
  </si>
  <si>
    <t>22758.03</t>
  </si>
  <si>
    <t>11494.99</t>
  </si>
  <si>
    <t>5145.45</t>
  </si>
  <si>
    <t>2761.64</t>
  </si>
  <si>
    <t>4550.77</t>
  </si>
  <si>
    <t>2596.46</t>
  </si>
  <si>
    <t>5419.87</t>
  </si>
  <si>
    <t>3118.08</t>
  </si>
  <si>
    <t>17140.16</t>
  </si>
  <si>
    <t>8117.33</t>
  </si>
  <si>
    <t>17708.97</t>
  </si>
  <si>
    <t>9914.15</t>
  </si>
  <si>
    <t>16748.72</t>
  </si>
  <si>
    <t>8376.36</t>
  </si>
  <si>
    <t>5490.83</t>
  </si>
  <si>
    <t>2884.84</t>
  </si>
  <si>
    <t>12730.79</t>
  </si>
  <si>
    <t>7203.18</t>
  </si>
  <si>
    <t>8791.1</t>
  </si>
  <si>
    <t>5821.27</t>
  </si>
  <si>
    <t>11121.23</t>
  </si>
  <si>
    <t>5522.96</t>
  </si>
  <si>
    <t>359.5</t>
  </si>
  <si>
    <t>164.58</t>
  </si>
  <si>
    <t>1410.15</t>
  </si>
  <si>
    <t>793.44</t>
  </si>
  <si>
    <t>1013.65</t>
  </si>
  <si>
    <t>545.23</t>
  </si>
  <si>
    <t>1262.73</t>
  </si>
  <si>
    <t>624.25</t>
  </si>
  <si>
    <t>1565.25</t>
  </si>
  <si>
    <t>942.84</t>
  </si>
  <si>
    <t>7590.27</t>
  </si>
  <si>
    <t>4086.68</t>
  </si>
  <si>
    <t>42063.6</t>
  </si>
  <si>
    <t>23168.35</t>
  </si>
  <si>
    <t>25693.56</t>
  </si>
  <si>
    <t>13870.86</t>
  </si>
  <si>
    <t>24186.01</t>
  </si>
  <si>
    <t>11779.6</t>
  </si>
  <si>
    <t>17842.55</t>
  </si>
  <si>
    <t>8800.68</t>
  </si>
  <si>
    <t>23543.4</t>
  </si>
  <si>
    <t>11134.37</t>
  </si>
  <si>
    <t>11715.52</t>
  </si>
  <si>
    <t>6845.43</t>
  </si>
  <si>
    <t>14449.67</t>
  </si>
  <si>
    <t>7962.79</t>
  </si>
  <si>
    <t>15622.64</t>
  </si>
  <si>
    <t>7748.15</t>
  </si>
  <si>
    <t>16297.01</t>
  </si>
  <si>
    <t>8573.87</t>
  </si>
  <si>
    <t>16287.78</t>
  </si>
  <si>
    <t>8407.78</t>
  </si>
  <si>
    <t>14728.14</t>
  </si>
  <si>
    <t>10135.68</t>
  </si>
  <si>
    <t>17764.37</t>
  </si>
  <si>
    <t>8473.5</t>
  </si>
  <si>
    <t>13241.12</t>
  </si>
  <si>
    <t>7408.8</t>
  </si>
  <si>
    <t>5864.96</t>
  </si>
  <si>
    <t>3760.7</t>
  </si>
  <si>
    <t>3402.11</t>
  </si>
  <si>
    <t>1985.55</t>
  </si>
  <si>
    <t>9707.98</t>
  </si>
  <si>
    <t>5289.85</t>
  </si>
  <si>
    <t>7598.32</t>
  </si>
  <si>
    <t>5077.24</t>
  </si>
  <si>
    <t>11440.5</t>
  </si>
  <si>
    <t>6845.41</t>
  </si>
  <si>
    <t>3751.05</t>
  </si>
  <si>
    <t>1990.9</t>
  </si>
  <si>
    <t>8755.5</t>
  </si>
  <si>
    <t>4476.9</t>
  </si>
  <si>
    <t>2267.58</t>
  </si>
  <si>
    <t>1513.68</t>
  </si>
  <si>
    <t>15786.22</t>
  </si>
  <si>
    <t>7737.75</t>
  </si>
  <si>
    <t>31534.5</t>
  </si>
  <si>
    <t>15196.77</t>
  </si>
  <si>
    <t>12485.56</t>
  </si>
  <si>
    <t>7477.91</t>
  </si>
  <si>
    <t>22550.03</t>
  </si>
  <si>
    <t>12136.84</t>
  </si>
  <si>
    <t>6856.33</t>
  </si>
  <si>
    <t>4602.08</t>
  </si>
  <si>
    <t>5907.04</t>
  </si>
  <si>
    <t>4031.75</t>
  </si>
  <si>
    <t>3840.24</t>
  </si>
  <si>
    <t>2455.37</t>
  </si>
  <si>
    <t>20812.86</t>
  </si>
  <si>
    <t>11937.73</t>
  </si>
  <si>
    <t>6092.89</t>
  </si>
  <si>
    <t>4125.52</t>
  </si>
  <si>
    <t>2808.12</t>
  </si>
  <si>
    <t>1900.06</t>
  </si>
  <si>
    <t>3799.16</t>
  </si>
  <si>
    <t>2453.27</t>
  </si>
  <si>
    <t>7263.52</t>
  </si>
  <si>
    <t>4188.63</t>
  </si>
  <si>
    <t>8641.35</t>
  </si>
  <si>
    <t>5191.2</t>
  </si>
  <si>
    <t>57975.48</t>
  </si>
  <si>
    <t>33151.3</t>
  </si>
  <si>
    <t>77352.73</t>
  </si>
  <si>
    <t>39225.32</t>
  </si>
  <si>
    <t>15269.14</t>
  </si>
  <si>
    <t>9522</t>
  </si>
  <si>
    <t>54331.88</t>
  </si>
  <si>
    <t>26940.13</t>
  </si>
  <si>
    <t>32067.58</t>
  </si>
  <si>
    <t>20405.23</t>
  </si>
  <si>
    <t>62651.35</t>
  </si>
  <si>
    <t>42527.42</t>
  </si>
  <si>
    <t>25850.91</t>
  </si>
  <si>
    <t>13498.24</t>
  </si>
  <si>
    <t>26797.59</t>
  </si>
  <si>
    <t>17369.6</t>
  </si>
  <si>
    <t>65294.1</t>
  </si>
  <si>
    <t>31557.72</t>
  </si>
  <si>
    <t>60664.64</t>
  </si>
  <si>
    <t>37618.37</t>
  </si>
  <si>
    <t>13604.72</t>
  </si>
  <si>
    <t>8315.28</t>
  </si>
  <si>
    <t>26923.95</t>
  </si>
  <si>
    <t>15208.71</t>
  </si>
  <si>
    <t>28523.65</t>
  </si>
  <si>
    <t>15714.27</t>
  </si>
  <si>
    <t>39381.08</t>
  </si>
  <si>
    <t>21522.06</t>
  </si>
  <si>
    <t>34121.84</t>
  </si>
  <si>
    <t>17526.93</t>
  </si>
  <si>
    <t>50015.7</t>
  </si>
  <si>
    <t>28894.97</t>
  </si>
  <si>
    <t>33996.25</t>
  </si>
  <si>
    <t>23085.95</t>
  </si>
  <si>
    <t>30991.65</t>
  </si>
  <si>
    <t>15127</t>
  </si>
  <si>
    <t>43972.71</t>
  </si>
  <si>
    <t>24298.17</t>
  </si>
  <si>
    <t>24096.02</t>
  </si>
  <si>
    <t>12059.25</t>
  </si>
  <si>
    <t>55929.31</t>
  </si>
  <si>
    <t>30236.67</t>
  </si>
  <si>
    <t>8967.45</t>
  </si>
  <si>
    <t>4625.9</t>
  </si>
  <si>
    <t>14447.9</t>
  </si>
  <si>
    <t>8859.9</t>
  </si>
  <si>
    <t>5719.17</t>
  </si>
  <si>
    <t>3327.61</t>
  </si>
  <si>
    <t>29967.08</t>
  </si>
  <si>
    <t>14497.85</t>
  </si>
  <si>
    <t>7521.8</t>
  </si>
  <si>
    <t>5390.69</t>
  </si>
  <si>
    <t>12569.2</t>
  </si>
  <si>
    <t>10365.16</t>
  </si>
  <si>
    <t>6071.85</t>
  </si>
  <si>
    <t>5451.36</t>
  </si>
  <si>
    <t>4701.97</t>
  </si>
  <si>
    <t>4198.4</t>
  </si>
  <si>
    <t>1940.4</t>
  </si>
  <si>
    <t>1391.94</t>
  </si>
  <si>
    <t>11664.1</t>
  </si>
  <si>
    <t>8981.96</t>
  </si>
  <si>
    <t>10068</t>
  </si>
  <si>
    <t>7750.32</t>
  </si>
  <si>
    <t>6056.5</t>
  </si>
  <si>
    <t>4656.2</t>
  </si>
  <si>
    <t>4665.3</t>
  </si>
  <si>
    <t>3589.78</t>
  </si>
  <si>
    <t>6262.8</t>
  </si>
  <si>
    <t>4821.42</t>
  </si>
  <si>
    <t>11652.62</t>
  </si>
  <si>
    <t>9081.09</t>
  </si>
  <si>
    <t>19936.75</t>
  </si>
  <si>
    <t>17302.48</t>
  </si>
  <si>
    <t>15113</t>
  </si>
  <si>
    <t>12352.92</t>
  </si>
  <si>
    <t>1641.5</t>
  </si>
  <si>
    <t>1330.62</t>
  </si>
  <si>
    <t>9364.62</t>
  </si>
  <si>
    <t>7636.17</t>
  </si>
  <si>
    <t>14368.75</t>
  </si>
  <si>
    <t>11866.35</t>
  </si>
  <si>
    <t>8214</t>
  </si>
  <si>
    <t>6672.96</t>
  </si>
  <si>
    <t>12721.75</t>
  </si>
  <si>
    <t>10161.42</t>
  </si>
  <si>
    <t>12254.85</t>
  </si>
  <si>
    <t>9118.86</t>
  </si>
  <si>
    <t>14528</t>
  </si>
  <si>
    <t>12284.6</t>
  </si>
  <si>
    <t>9996</t>
  </si>
  <si>
    <t>8388.48</t>
  </si>
  <si>
    <t>5513.25</t>
  </si>
  <si>
    <t>4626</t>
  </si>
  <si>
    <t>10806</t>
  </si>
  <si>
    <t>9128.64</t>
  </si>
  <si>
    <t>8881.75</t>
  </si>
  <si>
    <t>7483.84</t>
  </si>
  <si>
    <t>6415.6</t>
  </si>
  <si>
    <t>5395.3</t>
  </si>
  <si>
    <t>749.7</t>
  </si>
  <si>
    <t>576.3</t>
  </si>
  <si>
    <t>4777.65</t>
  </si>
  <si>
    <t>3493.75</t>
  </si>
  <si>
    <t>3291.6</t>
  </si>
  <si>
    <t>2408</t>
  </si>
  <si>
    <t>6177.6</t>
  </si>
  <si>
    <t>4579.5</t>
  </si>
  <si>
    <t>4314.9</t>
  </si>
  <si>
    <t>3171.25</t>
  </si>
  <si>
    <t>16218.9</t>
  </si>
  <si>
    <t>12029.25</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</si>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</sst>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
  </numFmts>
  <fonts count="9"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b/>
      <sz val="20"/>
      <color theme="4" tint="-0.249977111117893"/>
      <name val="Calibri"/>
      <family val="2"/>
      <scheme val="minor"/>
    </font>
    <font>
      <sz val="11"/>
      <color theme="5" tint="-0.249977111117893"/>
      <name val="Calibri"/>
      <family val="2"/>
      <scheme val="minor"/>
    </font>
    <font>
      <b/>
      <sz val="11"/>
      <color theme="5" tint="-0.249977111117893"/>
      <name val="Calibri"/>
      <family val="2"/>
      <scheme val="minor"/>
    </font>
    <font>
      <sz val="10"/>
      <name val="Arial"/>
      <family val="2"/>
    </font>
    <font>
      <u/>
      <sz val="10"/>
      <color indexed="12"/>
      <name val="Arial"/>
      <family val="2"/>
    </font>
  </fonts>
  <fills count="2">
    <fill>
      <patternFill patternType="none"/>
    </fill>
    <fill>
      <patternFill patternType="gray125"/>
    </fill>
  </fills>
  <borders count="7">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style="thin">
        <color rgb="FFA9A9A9"/>
      </right>
      <top style="thin">
        <color rgb="FFA9A9A9"/>
      </top>
      <bottom style="thin">
        <color rgb="FFA9A9A9"/>
      </bottom>
      <diagonal/>
    </border>
    <border>
      <left style="thin">
        <color rgb="FFA9A9A9"/>
      </left>
      <right/>
      <top style="thin">
        <color rgb="FFA9A9A9"/>
      </top>
      <bottom style="thin">
        <color rgb="FFA9A9A9"/>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3">
    <xf numFmtId="0" fontId="0" fillId="0" borderId="0"/>
    <xf numFmtId="0" fontId="7" fillId="0" borderId="0"/>
    <xf numFmtId="0" fontId="8" fillId="0" borderId="0" applyNumberFormat="0" applyFill="0" applyBorder="0" applyAlignment="0" applyProtection="0">
      <alignment vertical="top"/>
      <protection locked="0"/>
    </xf>
  </cellStyleXfs>
  <cellXfs count="24">
    <xf numFmtId="0" fontId="0" fillId="0" borderId="0" xfId="0"/>
    <xf numFmtId="0" fontId="1" fillId="0" borderId="0" xfId="0" applyFont="1"/>
    <xf numFmtId="0" fontId="2" fillId="0" borderId="1" xfId="0" applyFont="1" applyBorder="1"/>
    <xf numFmtId="0" fontId="2" fillId="0" borderId="2" xfId="0" applyFont="1" applyBorder="1"/>
    <xf numFmtId="0" fontId="2" fillId="0" borderId="5" xfId="0" applyFont="1" applyBorder="1"/>
    <xf numFmtId="0" fontId="3" fillId="0" borderId="4" xfId="0" applyFont="1" applyBorder="1" applyAlignment="1">
      <alignment horizontal="left" indent="2"/>
    </xf>
    <xf numFmtId="0" fontId="2" fillId="0" borderId="6" xfId="0" applyFont="1" applyBorder="1"/>
    <xf numFmtId="0" fontId="3" fillId="0" borderId="3" xfId="0" applyFont="1" applyBorder="1"/>
    <xf numFmtId="0" fontId="2" fillId="0" borderId="0" xfId="0" applyFont="1"/>
    <xf numFmtId="0" fontId="3" fillId="0" borderId="0" xfId="0" applyFont="1"/>
    <xf numFmtId="10" fontId="0" fillId="0" borderId="0" xfId="0" applyNumberFormat="1"/>
    <xf numFmtId="0" fontId="3" fillId="0" borderId="0" xfId="0" applyFont="1" applyAlignment="1">
      <alignment horizontal="left" indent="2"/>
    </xf>
    <xf numFmtId="0" fontId="0" fillId="0" borderId="0" xfId="0" pivotButton="1"/>
    <xf numFmtId="0" fontId="0" fillId="0" borderId="0" xfId="0" applyAlignment="1">
      <alignment horizontal="left"/>
    </xf>
    <xf numFmtId="2" fontId="0" fillId="0" borderId="0" xfId="0" applyNumberFormat="1"/>
    <xf numFmtId="0" fontId="0" fillId="0" borderId="0" xfId="0" quotePrefix="1"/>
    <xf numFmtId="49" fontId="0" fillId="0" borderId="0" xfId="0" applyNumberFormat="1"/>
    <xf numFmtId="164" fontId="0" fillId="0" borderId="0" xfId="0" applyNumberFormat="1"/>
    <xf numFmtId="0" fontId="4" fillId="0" borderId="0" xfId="0" applyFont="1"/>
    <xf numFmtId="0" fontId="0" fillId="0" borderId="0" xfId="0" applyAlignment="1">
      <alignment horizontal="right" wrapText="1"/>
    </xf>
    <xf numFmtId="0" fontId="0" fillId="0" borderId="0" xfId="0" applyAlignment="1">
      <alignment horizontal="right"/>
    </xf>
    <xf numFmtId="0" fontId="5" fillId="0" borderId="0" xfId="0" applyFont="1" applyAlignment="1">
      <alignment vertical="top"/>
    </xf>
    <xf numFmtId="0" fontId="6" fillId="0" borderId="0" xfId="0" applyFont="1"/>
    <xf numFmtId="165" fontId="0" fillId="0" borderId="0" xfId="0" applyNumberFormat="1"/>
  </cellXfs>
  <cellStyles count="3">
    <cellStyle name="Hyperlink 3" xfId="2" xr:uid="{00000000-0005-0000-0000-000001000000}"/>
    <cellStyle name="Normal" xfId="0" builtinId="0"/>
    <cellStyle name="Normal 2 4" xfId="1" xr:uid="{00000000-0005-0000-0000-000003000000}"/>
  </cellStyles>
  <dxfs count="18">
    <dxf>
      <numFmt numFmtId="30" formatCode="@"/>
    </dxf>
    <dxf>
      <numFmt numFmtId="30" formatCode="@"/>
    </dxf>
    <dxf>
      <numFmt numFmtId="0" formatCode="General"/>
    </dxf>
    <dxf>
      <numFmt numFmtId="0" formatCode="General"/>
    </dxf>
    <dxf>
      <numFmt numFmtId="30" formatCode="@"/>
    </dxf>
    <dxf>
      <numFmt numFmtId="30" formatCode="@"/>
    </dxf>
    <dxf>
      <numFmt numFmtId="30" formatCode="@"/>
    </dxf>
    <dxf>
      <numFmt numFmtId="165" formatCode="&quot;$&quot;#,##0"/>
    </dxf>
    <dxf>
      <numFmt numFmtId="165" formatCode="&quot;$&quot;#,##0"/>
    </dxf>
    <dxf>
      <alignment horizontal="right" readingOrder="0"/>
    </dxf>
    <dxf>
      <alignment horizontal="right" readingOrder="0"/>
    </dxf>
    <dxf>
      <alignment wrapText="1" readingOrder="0"/>
    </dxf>
    <dxf>
      <border>
        <left/>
        <right/>
        <top/>
        <bottom/>
        <vertical/>
        <horizontal/>
      </border>
    </dxf>
    <dxf>
      <border>
        <left/>
        <right/>
        <top/>
        <bottom/>
        <vertical/>
        <horizontal/>
      </border>
    </dxf>
    <dxf>
      <border>
        <left/>
        <right/>
        <top/>
        <bottom/>
        <vertical/>
        <horizontal/>
      </border>
    </dxf>
    <dxf>
      <numFmt numFmtId="164" formatCode="0.0%"/>
    </dxf>
    <dxf>
      <numFmt numFmtId="164" formatCode="0.0%"/>
    </dxf>
    <dxf>
      <border>
        <left style="thin">
          <color theme="4" tint="-0.24994659260841701"/>
        </left>
        <right style="thin">
          <color theme="4" tint="-0.24994659260841701"/>
        </right>
        <top style="thin">
          <color theme="4" tint="-0.24994659260841701"/>
        </top>
        <bottom style="thin">
          <color theme="4" tint="-0.2499465926084170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pivotSource>
    <c:name>[NAV093 - Jet Basics - Item Sales Rank and Margin.xlsx]PivotChartSource!ItemSalesMgn</c:name>
    <c:fmtId val="10"/>
  </c:pivotSource>
  <c:chart>
    <c:autoTitleDeleted val="0"/>
    <c:pivotFmts>
      <c:pivotFmt>
        <c:idx val="0"/>
        <c:spPr>
          <a:solidFill>
            <a:schemeClr val="accent1"/>
          </a:solidFill>
          <a:ln>
            <a:noFill/>
          </a:ln>
          <a:effectLst/>
        </c:spPr>
        <c:marker>
          <c:symbol val="none"/>
        </c:marker>
      </c:pivotFmt>
      <c:pivotFmt>
        <c:idx val="1"/>
        <c:spPr>
          <a:solidFill>
            <a:schemeClr val="accent1"/>
          </a:solidFill>
          <a:ln w="28575" cap="rnd">
            <a:noFill/>
            <a:round/>
          </a:ln>
          <a:effectLst/>
        </c:spPr>
        <c:marker>
          <c:symbol val="circle"/>
          <c:size val="5"/>
          <c:spPr>
            <a:solidFill>
              <a:schemeClr val="accent2"/>
            </a:solidFill>
            <a:ln w="9525">
              <a:solidFill>
                <a:schemeClr val="accent2"/>
              </a:solidFill>
            </a:ln>
            <a:effectLst/>
          </c:spPr>
        </c:marker>
      </c:pivotFmt>
      <c:pivotFmt>
        <c:idx val="2"/>
        <c:spPr>
          <a:solidFill>
            <a:schemeClr val="accent1">
              <a:lumMod val="75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lumMod val="50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ln w="28575" cap="rnd">
            <a:no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lumMod val="50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PivotChartSource!$D$4</c:f>
              <c:strCache>
                <c:ptCount val="1"/>
                <c:pt idx="0">
                  <c:v> Sales (LCY)</c:v>
                </c:pt>
              </c:strCache>
            </c:strRef>
          </c:tx>
          <c:spPr>
            <a:solidFill>
              <a:schemeClr val="accent1">
                <a:lumMod val="75000"/>
              </a:schemeClr>
            </a:solidFill>
            <a:ln>
              <a:noFill/>
            </a:ln>
            <a:effectLst/>
          </c:spPr>
          <c:invertIfNegative val="0"/>
          <c:cat>
            <c:strRef>
              <c:f>PivotChartSource!$C$5:$C$162</c:f>
              <c:strCache>
                <c:ptCount val="157"/>
                <c:pt idx="0">
                  <c:v>C100006</c:v>
                </c:pt>
                <c:pt idx="1">
                  <c:v>C100005</c:v>
                </c:pt>
                <c:pt idx="2">
                  <c:v>C100017</c:v>
                </c:pt>
                <c:pt idx="3">
                  <c:v>C100004</c:v>
                </c:pt>
                <c:pt idx="4">
                  <c:v>C100003</c:v>
                </c:pt>
                <c:pt idx="5">
                  <c:v>C100019</c:v>
                </c:pt>
                <c:pt idx="6">
                  <c:v>C100031</c:v>
                </c:pt>
                <c:pt idx="7">
                  <c:v>C100051</c:v>
                </c:pt>
                <c:pt idx="8">
                  <c:v>C100055</c:v>
                </c:pt>
                <c:pt idx="9">
                  <c:v>S100002</c:v>
                </c:pt>
                <c:pt idx="10">
                  <c:v>S100009</c:v>
                </c:pt>
                <c:pt idx="11">
                  <c:v>C100011</c:v>
                </c:pt>
                <c:pt idx="12">
                  <c:v>S100006</c:v>
                </c:pt>
                <c:pt idx="13">
                  <c:v>S100010</c:v>
                </c:pt>
                <c:pt idx="14">
                  <c:v>C100010</c:v>
                </c:pt>
                <c:pt idx="15">
                  <c:v>S100001</c:v>
                </c:pt>
                <c:pt idx="16">
                  <c:v>S100021</c:v>
                </c:pt>
                <c:pt idx="17">
                  <c:v>C100040</c:v>
                </c:pt>
                <c:pt idx="18">
                  <c:v>S100004</c:v>
                </c:pt>
                <c:pt idx="19">
                  <c:v>S100016</c:v>
                </c:pt>
                <c:pt idx="20">
                  <c:v>C100054</c:v>
                </c:pt>
                <c:pt idx="21">
                  <c:v>C100032</c:v>
                </c:pt>
                <c:pt idx="22">
                  <c:v>S100019</c:v>
                </c:pt>
                <c:pt idx="23">
                  <c:v>C100018</c:v>
                </c:pt>
                <c:pt idx="24">
                  <c:v>C100021</c:v>
                </c:pt>
                <c:pt idx="25">
                  <c:v>E100012</c:v>
                </c:pt>
                <c:pt idx="26">
                  <c:v>C100045</c:v>
                </c:pt>
                <c:pt idx="27">
                  <c:v>C100020</c:v>
                </c:pt>
                <c:pt idx="28">
                  <c:v>S100014</c:v>
                </c:pt>
                <c:pt idx="29">
                  <c:v>C100014</c:v>
                </c:pt>
                <c:pt idx="30">
                  <c:v>C100052</c:v>
                </c:pt>
                <c:pt idx="31">
                  <c:v>C100027</c:v>
                </c:pt>
                <c:pt idx="32">
                  <c:v>C100002</c:v>
                </c:pt>
                <c:pt idx="33">
                  <c:v>C100009</c:v>
                </c:pt>
                <c:pt idx="34">
                  <c:v>C100047</c:v>
                </c:pt>
                <c:pt idx="35">
                  <c:v>C100026</c:v>
                </c:pt>
                <c:pt idx="36">
                  <c:v>C100049</c:v>
                </c:pt>
                <c:pt idx="37">
                  <c:v>S100015</c:v>
                </c:pt>
                <c:pt idx="38">
                  <c:v>S100017</c:v>
                </c:pt>
                <c:pt idx="39">
                  <c:v>C100034</c:v>
                </c:pt>
                <c:pt idx="40">
                  <c:v>S100005</c:v>
                </c:pt>
                <c:pt idx="41">
                  <c:v>C100033</c:v>
                </c:pt>
                <c:pt idx="42">
                  <c:v>C100041</c:v>
                </c:pt>
                <c:pt idx="43">
                  <c:v>C100029</c:v>
                </c:pt>
                <c:pt idx="44">
                  <c:v>E100034</c:v>
                </c:pt>
                <c:pt idx="45">
                  <c:v>S100018</c:v>
                </c:pt>
                <c:pt idx="46">
                  <c:v>C100043</c:v>
                </c:pt>
                <c:pt idx="47">
                  <c:v>C100028</c:v>
                </c:pt>
                <c:pt idx="48">
                  <c:v>S100026</c:v>
                </c:pt>
                <c:pt idx="49">
                  <c:v>C100030</c:v>
                </c:pt>
                <c:pt idx="50">
                  <c:v>C100050</c:v>
                </c:pt>
                <c:pt idx="51">
                  <c:v>C100025</c:v>
                </c:pt>
                <c:pt idx="52">
                  <c:v>S100013</c:v>
                </c:pt>
                <c:pt idx="53">
                  <c:v>S100012</c:v>
                </c:pt>
                <c:pt idx="54">
                  <c:v>S100008</c:v>
                </c:pt>
                <c:pt idx="55">
                  <c:v>S100007</c:v>
                </c:pt>
                <c:pt idx="56">
                  <c:v>E100013</c:v>
                </c:pt>
                <c:pt idx="57">
                  <c:v>C100024</c:v>
                </c:pt>
                <c:pt idx="58">
                  <c:v>E100014</c:v>
                </c:pt>
                <c:pt idx="59">
                  <c:v>S100020</c:v>
                </c:pt>
                <c:pt idx="60">
                  <c:v>E100016</c:v>
                </c:pt>
                <c:pt idx="61">
                  <c:v>C100048</c:v>
                </c:pt>
                <c:pt idx="62">
                  <c:v>C100056</c:v>
                </c:pt>
                <c:pt idx="63">
                  <c:v>E100038</c:v>
                </c:pt>
                <c:pt idx="64">
                  <c:v>C100046</c:v>
                </c:pt>
                <c:pt idx="65">
                  <c:v>E100042</c:v>
                </c:pt>
                <c:pt idx="66">
                  <c:v>C100035</c:v>
                </c:pt>
                <c:pt idx="67">
                  <c:v>C100023</c:v>
                </c:pt>
                <c:pt idx="68">
                  <c:v>S200012</c:v>
                </c:pt>
                <c:pt idx="69">
                  <c:v>C100053</c:v>
                </c:pt>
                <c:pt idx="70">
                  <c:v>E100015</c:v>
                </c:pt>
                <c:pt idx="71">
                  <c:v>E100023</c:v>
                </c:pt>
                <c:pt idx="72">
                  <c:v>C100067</c:v>
                </c:pt>
                <c:pt idx="73">
                  <c:v>C100037</c:v>
                </c:pt>
                <c:pt idx="74">
                  <c:v>C100066</c:v>
                </c:pt>
                <c:pt idx="75">
                  <c:v>C100022</c:v>
                </c:pt>
                <c:pt idx="76">
                  <c:v>E100001</c:v>
                </c:pt>
                <c:pt idx="77">
                  <c:v>E100020</c:v>
                </c:pt>
                <c:pt idx="78">
                  <c:v>E100021</c:v>
                </c:pt>
                <c:pt idx="79">
                  <c:v>C100039</c:v>
                </c:pt>
                <c:pt idx="80">
                  <c:v>S200031</c:v>
                </c:pt>
                <c:pt idx="81">
                  <c:v>E100033</c:v>
                </c:pt>
                <c:pt idx="82">
                  <c:v>E100019</c:v>
                </c:pt>
                <c:pt idx="83">
                  <c:v>C100044</c:v>
                </c:pt>
                <c:pt idx="84">
                  <c:v>S100003</c:v>
                </c:pt>
                <c:pt idx="85">
                  <c:v>S200013</c:v>
                </c:pt>
                <c:pt idx="86">
                  <c:v>E100022</c:v>
                </c:pt>
                <c:pt idx="87">
                  <c:v>S200020</c:v>
                </c:pt>
                <c:pt idx="88">
                  <c:v>E100018</c:v>
                </c:pt>
                <c:pt idx="89">
                  <c:v>S100024</c:v>
                </c:pt>
                <c:pt idx="90">
                  <c:v>S200016</c:v>
                </c:pt>
                <c:pt idx="91">
                  <c:v>S100011</c:v>
                </c:pt>
                <c:pt idx="92">
                  <c:v>C100008</c:v>
                </c:pt>
                <c:pt idx="93">
                  <c:v>E100024</c:v>
                </c:pt>
                <c:pt idx="94">
                  <c:v>E100003</c:v>
                </c:pt>
                <c:pt idx="95">
                  <c:v>S200018</c:v>
                </c:pt>
                <c:pt idx="96">
                  <c:v>C100036</c:v>
                </c:pt>
                <c:pt idx="97">
                  <c:v>S200002</c:v>
                </c:pt>
                <c:pt idx="98">
                  <c:v>E100035</c:v>
                </c:pt>
                <c:pt idx="99">
                  <c:v>S200019</c:v>
                </c:pt>
                <c:pt idx="100">
                  <c:v>E100017</c:v>
                </c:pt>
                <c:pt idx="101">
                  <c:v>S200006</c:v>
                </c:pt>
                <c:pt idx="102">
                  <c:v>S200011</c:v>
                </c:pt>
                <c:pt idx="103">
                  <c:v>E100029</c:v>
                </c:pt>
                <c:pt idx="104">
                  <c:v>E100005</c:v>
                </c:pt>
                <c:pt idx="105">
                  <c:v>S200023</c:v>
                </c:pt>
                <c:pt idx="106">
                  <c:v>C100038</c:v>
                </c:pt>
                <c:pt idx="107">
                  <c:v>S200007</c:v>
                </c:pt>
                <c:pt idx="108">
                  <c:v>S200021</c:v>
                </c:pt>
                <c:pt idx="109">
                  <c:v>E100027</c:v>
                </c:pt>
                <c:pt idx="110">
                  <c:v>S200015</c:v>
                </c:pt>
                <c:pt idx="111">
                  <c:v>S100023</c:v>
                </c:pt>
                <c:pt idx="112">
                  <c:v>S200024</c:v>
                </c:pt>
                <c:pt idx="113">
                  <c:v>E100004</c:v>
                </c:pt>
                <c:pt idx="114">
                  <c:v>E100031</c:v>
                </c:pt>
                <c:pt idx="115">
                  <c:v>E100047</c:v>
                </c:pt>
                <c:pt idx="116">
                  <c:v>S200017</c:v>
                </c:pt>
                <c:pt idx="117">
                  <c:v>E100028</c:v>
                </c:pt>
                <c:pt idx="118">
                  <c:v>E100011</c:v>
                </c:pt>
                <c:pt idx="119">
                  <c:v>S200001</c:v>
                </c:pt>
                <c:pt idx="120">
                  <c:v>E100046</c:v>
                </c:pt>
                <c:pt idx="121">
                  <c:v>E100039</c:v>
                </c:pt>
                <c:pt idx="122">
                  <c:v>S200025</c:v>
                </c:pt>
                <c:pt idx="123">
                  <c:v>S200010</c:v>
                </c:pt>
                <c:pt idx="124">
                  <c:v>S200029</c:v>
                </c:pt>
                <c:pt idx="125">
                  <c:v>E100043</c:v>
                </c:pt>
                <c:pt idx="126">
                  <c:v>S200003</c:v>
                </c:pt>
                <c:pt idx="127">
                  <c:v>S200008</c:v>
                </c:pt>
                <c:pt idx="128">
                  <c:v>E100040</c:v>
                </c:pt>
                <c:pt idx="129">
                  <c:v>E100025</c:v>
                </c:pt>
                <c:pt idx="130">
                  <c:v>S100025</c:v>
                </c:pt>
                <c:pt idx="131">
                  <c:v>S200022</c:v>
                </c:pt>
                <c:pt idx="132">
                  <c:v>C100042</c:v>
                </c:pt>
                <c:pt idx="133">
                  <c:v>E100002</c:v>
                </c:pt>
                <c:pt idx="134">
                  <c:v>C100063</c:v>
                </c:pt>
                <c:pt idx="135">
                  <c:v>C100061</c:v>
                </c:pt>
                <c:pt idx="136">
                  <c:v>S200027</c:v>
                </c:pt>
                <c:pt idx="137">
                  <c:v>S200004</c:v>
                </c:pt>
                <c:pt idx="138">
                  <c:v>S200009</c:v>
                </c:pt>
                <c:pt idx="139">
                  <c:v>C100062</c:v>
                </c:pt>
                <c:pt idx="140">
                  <c:v>S200030</c:v>
                </c:pt>
                <c:pt idx="141">
                  <c:v>E100041</c:v>
                </c:pt>
                <c:pt idx="142">
                  <c:v>E100045</c:v>
                </c:pt>
                <c:pt idx="143">
                  <c:v>E100030</c:v>
                </c:pt>
                <c:pt idx="144">
                  <c:v>E100026</c:v>
                </c:pt>
                <c:pt idx="145">
                  <c:v>S200028</c:v>
                </c:pt>
                <c:pt idx="146">
                  <c:v>E100044</c:v>
                </c:pt>
                <c:pt idx="147">
                  <c:v>C100007</c:v>
                </c:pt>
                <c:pt idx="148">
                  <c:v>E100032</c:v>
                </c:pt>
                <c:pt idx="149">
                  <c:v>S200005</c:v>
                </c:pt>
                <c:pt idx="150">
                  <c:v>S200014</c:v>
                </c:pt>
                <c:pt idx="151">
                  <c:v>E100010</c:v>
                </c:pt>
                <c:pt idx="152">
                  <c:v>E100007</c:v>
                </c:pt>
                <c:pt idx="153">
                  <c:v>E100009</c:v>
                </c:pt>
                <c:pt idx="154">
                  <c:v>E100008</c:v>
                </c:pt>
                <c:pt idx="155">
                  <c:v>S200026</c:v>
                </c:pt>
                <c:pt idx="156">
                  <c:v>E100006</c:v>
                </c:pt>
              </c:strCache>
            </c:strRef>
          </c:cat>
          <c:val>
            <c:numRef>
              <c:f>PivotChartSource!$D$5:$D$162</c:f>
              <c:numCache>
                <c:formatCode>0.00</c:formatCode>
                <c:ptCount val="157"/>
                <c:pt idx="0">
                  <c:v>345337.25</c:v>
                </c:pt>
                <c:pt idx="1">
                  <c:v>277791.29000000004</c:v>
                </c:pt>
                <c:pt idx="2">
                  <c:v>256009.52</c:v>
                </c:pt>
                <c:pt idx="3">
                  <c:v>248282.52</c:v>
                </c:pt>
                <c:pt idx="4">
                  <c:v>199982.81000000003</c:v>
                </c:pt>
                <c:pt idx="5">
                  <c:v>199003.96000000002</c:v>
                </c:pt>
                <c:pt idx="6">
                  <c:v>103399.71999999999</c:v>
                </c:pt>
                <c:pt idx="7">
                  <c:v>89889.37000000001</c:v>
                </c:pt>
                <c:pt idx="8">
                  <c:v>89223.680000000008</c:v>
                </c:pt>
                <c:pt idx="9">
                  <c:v>77352.73</c:v>
                </c:pt>
                <c:pt idx="10">
                  <c:v>65294.100000000006</c:v>
                </c:pt>
                <c:pt idx="11">
                  <c:v>63875.68</c:v>
                </c:pt>
                <c:pt idx="12">
                  <c:v>62651.35</c:v>
                </c:pt>
                <c:pt idx="13">
                  <c:v>60664.639999999999</c:v>
                </c:pt>
                <c:pt idx="14">
                  <c:v>60295.51</c:v>
                </c:pt>
                <c:pt idx="15">
                  <c:v>57975.479999999996</c:v>
                </c:pt>
                <c:pt idx="16">
                  <c:v>55929.310000000005</c:v>
                </c:pt>
                <c:pt idx="17">
                  <c:v>54901.700000000004</c:v>
                </c:pt>
                <c:pt idx="18">
                  <c:v>54331.88</c:v>
                </c:pt>
                <c:pt idx="19">
                  <c:v>50015.700000000004</c:v>
                </c:pt>
                <c:pt idx="20">
                  <c:v>44270.39</c:v>
                </c:pt>
                <c:pt idx="21">
                  <c:v>44073.15</c:v>
                </c:pt>
                <c:pt idx="22">
                  <c:v>43972.71</c:v>
                </c:pt>
                <c:pt idx="23">
                  <c:v>43699.439999999995</c:v>
                </c:pt>
                <c:pt idx="24">
                  <c:v>42667.54</c:v>
                </c:pt>
                <c:pt idx="25">
                  <c:v>42063.6</c:v>
                </c:pt>
                <c:pt idx="26">
                  <c:v>40466.46</c:v>
                </c:pt>
                <c:pt idx="27">
                  <c:v>40371.97</c:v>
                </c:pt>
                <c:pt idx="28">
                  <c:v>39381.08</c:v>
                </c:pt>
                <c:pt idx="29">
                  <c:v>38908.170000000006</c:v>
                </c:pt>
                <c:pt idx="30">
                  <c:v>37180.65</c:v>
                </c:pt>
                <c:pt idx="31">
                  <c:v>36919.040000000001</c:v>
                </c:pt>
                <c:pt idx="32">
                  <c:v>36136.01</c:v>
                </c:pt>
                <c:pt idx="33">
                  <c:v>36118.379999999997</c:v>
                </c:pt>
                <c:pt idx="34">
                  <c:v>35117.85</c:v>
                </c:pt>
                <c:pt idx="35">
                  <c:v>35047.450000000004</c:v>
                </c:pt>
                <c:pt idx="36">
                  <c:v>34686.68</c:v>
                </c:pt>
                <c:pt idx="37">
                  <c:v>34121.840000000004</c:v>
                </c:pt>
                <c:pt idx="38">
                  <c:v>33996.25</c:v>
                </c:pt>
                <c:pt idx="39">
                  <c:v>32341.760000000002</c:v>
                </c:pt>
                <c:pt idx="40">
                  <c:v>32067.579999999998</c:v>
                </c:pt>
                <c:pt idx="41">
                  <c:v>31899.95</c:v>
                </c:pt>
                <c:pt idx="42">
                  <c:v>31860.500000000004</c:v>
                </c:pt>
                <c:pt idx="43">
                  <c:v>31698.02</c:v>
                </c:pt>
                <c:pt idx="44">
                  <c:v>31534.499999999996</c:v>
                </c:pt>
                <c:pt idx="45">
                  <c:v>30991.65</c:v>
                </c:pt>
                <c:pt idx="46">
                  <c:v>30678.969999999998</c:v>
                </c:pt>
                <c:pt idx="47">
                  <c:v>30615.789999999997</c:v>
                </c:pt>
                <c:pt idx="48">
                  <c:v>29967.08</c:v>
                </c:pt>
                <c:pt idx="49">
                  <c:v>29904.579999999998</c:v>
                </c:pt>
                <c:pt idx="50">
                  <c:v>29457.649999999998</c:v>
                </c:pt>
                <c:pt idx="51">
                  <c:v>29443.770000000004</c:v>
                </c:pt>
                <c:pt idx="52">
                  <c:v>28523.65</c:v>
                </c:pt>
                <c:pt idx="53">
                  <c:v>26923.95</c:v>
                </c:pt>
                <c:pt idx="54">
                  <c:v>26797.59</c:v>
                </c:pt>
                <c:pt idx="55">
                  <c:v>25850.91</c:v>
                </c:pt>
                <c:pt idx="56">
                  <c:v>25693.56</c:v>
                </c:pt>
                <c:pt idx="57">
                  <c:v>24736.999999999996</c:v>
                </c:pt>
                <c:pt idx="58">
                  <c:v>24186.010000000002</c:v>
                </c:pt>
                <c:pt idx="59">
                  <c:v>24096.02</c:v>
                </c:pt>
                <c:pt idx="60">
                  <c:v>23543.4</c:v>
                </c:pt>
                <c:pt idx="61">
                  <c:v>23033.74</c:v>
                </c:pt>
                <c:pt idx="62">
                  <c:v>22758.03</c:v>
                </c:pt>
                <c:pt idx="63">
                  <c:v>22550.030000000002</c:v>
                </c:pt>
                <c:pt idx="64">
                  <c:v>21622.55</c:v>
                </c:pt>
                <c:pt idx="65">
                  <c:v>20812.86</c:v>
                </c:pt>
                <c:pt idx="66">
                  <c:v>20761.5</c:v>
                </c:pt>
                <c:pt idx="67">
                  <c:v>20066.740000000002</c:v>
                </c:pt>
                <c:pt idx="68">
                  <c:v>19936.75</c:v>
                </c:pt>
                <c:pt idx="69">
                  <c:v>18826.490000000002</c:v>
                </c:pt>
                <c:pt idx="70">
                  <c:v>17842.55</c:v>
                </c:pt>
                <c:pt idx="71">
                  <c:v>17764.37</c:v>
                </c:pt>
                <c:pt idx="72">
                  <c:v>17708.97</c:v>
                </c:pt>
                <c:pt idx="73">
                  <c:v>17422.399999999998</c:v>
                </c:pt>
                <c:pt idx="74">
                  <c:v>17140.16</c:v>
                </c:pt>
                <c:pt idx="75">
                  <c:v>17086.27</c:v>
                </c:pt>
                <c:pt idx="76">
                  <c:v>16748.72</c:v>
                </c:pt>
                <c:pt idx="77">
                  <c:v>16297.01</c:v>
                </c:pt>
                <c:pt idx="78">
                  <c:v>16287.779999999999</c:v>
                </c:pt>
                <c:pt idx="79">
                  <c:v>16221.970000000001</c:v>
                </c:pt>
                <c:pt idx="80">
                  <c:v>16218.9</c:v>
                </c:pt>
                <c:pt idx="81">
                  <c:v>15786.220000000001</c:v>
                </c:pt>
                <c:pt idx="82">
                  <c:v>15622.640000000001</c:v>
                </c:pt>
                <c:pt idx="83">
                  <c:v>15292.869999999999</c:v>
                </c:pt>
                <c:pt idx="84">
                  <c:v>15269.14</c:v>
                </c:pt>
                <c:pt idx="85">
                  <c:v>15113</c:v>
                </c:pt>
                <c:pt idx="86">
                  <c:v>14728.14</c:v>
                </c:pt>
                <c:pt idx="87">
                  <c:v>14528</c:v>
                </c:pt>
                <c:pt idx="88">
                  <c:v>14449.670000000002</c:v>
                </c:pt>
                <c:pt idx="89">
                  <c:v>14447.9</c:v>
                </c:pt>
                <c:pt idx="90">
                  <c:v>14368.75</c:v>
                </c:pt>
                <c:pt idx="91">
                  <c:v>13604.72</c:v>
                </c:pt>
                <c:pt idx="92">
                  <c:v>13320.890000000001</c:v>
                </c:pt>
                <c:pt idx="93">
                  <c:v>13241.12</c:v>
                </c:pt>
                <c:pt idx="94">
                  <c:v>12730.789999999999</c:v>
                </c:pt>
                <c:pt idx="95">
                  <c:v>12721.750000000002</c:v>
                </c:pt>
                <c:pt idx="96">
                  <c:v>12584.21</c:v>
                </c:pt>
                <c:pt idx="97">
                  <c:v>12569.2</c:v>
                </c:pt>
                <c:pt idx="98">
                  <c:v>12485.560000000001</c:v>
                </c:pt>
                <c:pt idx="99">
                  <c:v>12254.85</c:v>
                </c:pt>
                <c:pt idx="100">
                  <c:v>11715.52</c:v>
                </c:pt>
                <c:pt idx="101">
                  <c:v>11664.1</c:v>
                </c:pt>
                <c:pt idx="102">
                  <c:v>11652.62</c:v>
                </c:pt>
                <c:pt idx="103">
                  <c:v>11440.5</c:v>
                </c:pt>
                <c:pt idx="104">
                  <c:v>11121.230000000001</c:v>
                </c:pt>
                <c:pt idx="105">
                  <c:v>10806</c:v>
                </c:pt>
                <c:pt idx="106">
                  <c:v>10421.369999999999</c:v>
                </c:pt>
                <c:pt idx="107">
                  <c:v>10068</c:v>
                </c:pt>
                <c:pt idx="108">
                  <c:v>9996</c:v>
                </c:pt>
                <c:pt idx="109">
                  <c:v>9707.98</c:v>
                </c:pt>
                <c:pt idx="110">
                  <c:v>9364.6200000000008</c:v>
                </c:pt>
                <c:pt idx="111">
                  <c:v>8967.4499999999989</c:v>
                </c:pt>
                <c:pt idx="112">
                  <c:v>8881.75</c:v>
                </c:pt>
                <c:pt idx="113">
                  <c:v>8791.1</c:v>
                </c:pt>
                <c:pt idx="114">
                  <c:v>8755.5</c:v>
                </c:pt>
                <c:pt idx="115">
                  <c:v>8641.35</c:v>
                </c:pt>
                <c:pt idx="116">
                  <c:v>8214</c:v>
                </c:pt>
                <c:pt idx="117">
                  <c:v>7598.32</c:v>
                </c:pt>
                <c:pt idx="118">
                  <c:v>7590.2699999999995</c:v>
                </c:pt>
                <c:pt idx="119">
                  <c:v>7521.8</c:v>
                </c:pt>
                <c:pt idx="120">
                  <c:v>7263.5199999999995</c:v>
                </c:pt>
                <c:pt idx="121">
                  <c:v>6856.33</c:v>
                </c:pt>
                <c:pt idx="122">
                  <c:v>6415.5999999999995</c:v>
                </c:pt>
                <c:pt idx="123">
                  <c:v>6262.8</c:v>
                </c:pt>
                <c:pt idx="124">
                  <c:v>6177.6</c:v>
                </c:pt>
                <c:pt idx="125">
                  <c:v>6092.8899999999994</c:v>
                </c:pt>
                <c:pt idx="126">
                  <c:v>6071.85</c:v>
                </c:pt>
                <c:pt idx="127">
                  <c:v>6056.5000000000009</c:v>
                </c:pt>
                <c:pt idx="128">
                  <c:v>5907.04</c:v>
                </c:pt>
                <c:pt idx="129">
                  <c:v>5864.96</c:v>
                </c:pt>
                <c:pt idx="130">
                  <c:v>5719.17</c:v>
                </c:pt>
                <c:pt idx="131">
                  <c:v>5513.25</c:v>
                </c:pt>
                <c:pt idx="132">
                  <c:v>5501.69</c:v>
                </c:pt>
                <c:pt idx="133">
                  <c:v>5490.83</c:v>
                </c:pt>
                <c:pt idx="134">
                  <c:v>5419.87</c:v>
                </c:pt>
                <c:pt idx="135">
                  <c:v>5145.45</c:v>
                </c:pt>
                <c:pt idx="136">
                  <c:v>4777.6499999999996</c:v>
                </c:pt>
                <c:pt idx="137">
                  <c:v>4701.9699999999993</c:v>
                </c:pt>
                <c:pt idx="138">
                  <c:v>4665.3</c:v>
                </c:pt>
                <c:pt idx="139">
                  <c:v>4550.7700000000004</c:v>
                </c:pt>
                <c:pt idx="140">
                  <c:v>4314.8999999999996</c:v>
                </c:pt>
                <c:pt idx="141">
                  <c:v>3840.24</c:v>
                </c:pt>
                <c:pt idx="142">
                  <c:v>3799.16</c:v>
                </c:pt>
                <c:pt idx="143">
                  <c:v>3751.0499999999997</c:v>
                </c:pt>
                <c:pt idx="144">
                  <c:v>3402.11</c:v>
                </c:pt>
                <c:pt idx="145">
                  <c:v>3291.6000000000004</c:v>
                </c:pt>
                <c:pt idx="146">
                  <c:v>2808.12</c:v>
                </c:pt>
                <c:pt idx="147">
                  <c:v>2626.7799999999997</c:v>
                </c:pt>
                <c:pt idx="148">
                  <c:v>2267.58</c:v>
                </c:pt>
                <c:pt idx="149">
                  <c:v>1940.3999999999999</c:v>
                </c:pt>
                <c:pt idx="150">
                  <c:v>1641.5000000000002</c:v>
                </c:pt>
                <c:pt idx="151">
                  <c:v>1565.25</c:v>
                </c:pt>
                <c:pt idx="152">
                  <c:v>1410.15</c:v>
                </c:pt>
                <c:pt idx="153">
                  <c:v>1262.73</c:v>
                </c:pt>
                <c:pt idx="154">
                  <c:v>1013.6500000000001</c:v>
                </c:pt>
                <c:pt idx="155">
                  <c:v>749.69999999999993</c:v>
                </c:pt>
                <c:pt idx="156">
                  <c:v>359.5</c:v>
                </c:pt>
              </c:numCache>
            </c:numRef>
          </c:val>
          <c:extLst>
            <c:ext xmlns:c16="http://schemas.microsoft.com/office/drawing/2014/chart" uri="{C3380CC4-5D6E-409C-BE32-E72D297353CC}">
              <c16:uniqueId val="{00000000-024F-4A39-83E4-6EE0A1D7BC0C}"/>
            </c:ext>
          </c:extLst>
        </c:ser>
        <c:dLbls>
          <c:showLegendKey val="0"/>
          <c:showVal val="0"/>
          <c:showCatName val="0"/>
          <c:showSerName val="0"/>
          <c:showPercent val="0"/>
          <c:showBubbleSize val="0"/>
        </c:dLbls>
        <c:gapWidth val="219"/>
        <c:overlap val="-27"/>
        <c:axId val="605382880"/>
        <c:axId val="682038984"/>
      </c:barChart>
      <c:lineChart>
        <c:grouping val="standard"/>
        <c:varyColors val="0"/>
        <c:ser>
          <c:idx val="1"/>
          <c:order val="1"/>
          <c:tx>
            <c:strRef>
              <c:f>PivotChartSource!$E$4</c:f>
              <c:strCache>
                <c:ptCount val="1"/>
                <c:pt idx="0">
                  <c:v> Sales Margin%</c:v>
                </c:pt>
              </c:strCache>
            </c:strRef>
          </c:tx>
          <c:spPr>
            <a:ln w="28575" cap="rnd">
              <a:noFill/>
              <a:round/>
            </a:ln>
            <a:effectLst/>
          </c:spPr>
          <c:marker>
            <c:symbol val="circle"/>
            <c:size val="5"/>
            <c:spPr>
              <a:solidFill>
                <a:schemeClr val="accent2"/>
              </a:solidFill>
              <a:ln w="9525">
                <a:solidFill>
                  <a:schemeClr val="accent2"/>
                </a:solidFill>
              </a:ln>
              <a:effectLst/>
            </c:spPr>
          </c:marker>
          <c:trendline>
            <c:name>Trend (Margin%)</c:name>
            <c:spPr>
              <a:ln w="19050" cap="rnd">
                <a:solidFill>
                  <a:schemeClr val="accent2"/>
                </a:solidFill>
                <a:prstDash val="sysDot"/>
              </a:ln>
              <a:effectLst/>
            </c:spPr>
            <c:trendlineType val="linear"/>
            <c:dispRSqr val="0"/>
            <c:dispEq val="0"/>
          </c:trendline>
          <c:cat>
            <c:strRef>
              <c:f>PivotChartSource!$C$5:$C$162</c:f>
              <c:strCache>
                <c:ptCount val="157"/>
                <c:pt idx="0">
                  <c:v>C100006</c:v>
                </c:pt>
                <c:pt idx="1">
                  <c:v>C100005</c:v>
                </c:pt>
                <c:pt idx="2">
                  <c:v>C100017</c:v>
                </c:pt>
                <c:pt idx="3">
                  <c:v>C100004</c:v>
                </c:pt>
                <c:pt idx="4">
                  <c:v>C100003</c:v>
                </c:pt>
                <c:pt idx="5">
                  <c:v>C100019</c:v>
                </c:pt>
                <c:pt idx="6">
                  <c:v>C100031</c:v>
                </c:pt>
                <c:pt idx="7">
                  <c:v>C100051</c:v>
                </c:pt>
                <c:pt idx="8">
                  <c:v>C100055</c:v>
                </c:pt>
                <c:pt idx="9">
                  <c:v>S100002</c:v>
                </c:pt>
                <c:pt idx="10">
                  <c:v>S100009</c:v>
                </c:pt>
                <c:pt idx="11">
                  <c:v>C100011</c:v>
                </c:pt>
                <c:pt idx="12">
                  <c:v>S100006</c:v>
                </c:pt>
                <c:pt idx="13">
                  <c:v>S100010</c:v>
                </c:pt>
                <c:pt idx="14">
                  <c:v>C100010</c:v>
                </c:pt>
                <c:pt idx="15">
                  <c:v>S100001</c:v>
                </c:pt>
                <c:pt idx="16">
                  <c:v>S100021</c:v>
                </c:pt>
                <c:pt idx="17">
                  <c:v>C100040</c:v>
                </c:pt>
                <c:pt idx="18">
                  <c:v>S100004</c:v>
                </c:pt>
                <c:pt idx="19">
                  <c:v>S100016</c:v>
                </c:pt>
                <c:pt idx="20">
                  <c:v>C100054</c:v>
                </c:pt>
                <c:pt idx="21">
                  <c:v>C100032</c:v>
                </c:pt>
                <c:pt idx="22">
                  <c:v>S100019</c:v>
                </c:pt>
                <c:pt idx="23">
                  <c:v>C100018</c:v>
                </c:pt>
                <c:pt idx="24">
                  <c:v>C100021</c:v>
                </c:pt>
                <c:pt idx="25">
                  <c:v>E100012</c:v>
                </c:pt>
                <c:pt idx="26">
                  <c:v>C100045</c:v>
                </c:pt>
                <c:pt idx="27">
                  <c:v>C100020</c:v>
                </c:pt>
                <c:pt idx="28">
                  <c:v>S100014</c:v>
                </c:pt>
                <c:pt idx="29">
                  <c:v>C100014</c:v>
                </c:pt>
                <c:pt idx="30">
                  <c:v>C100052</c:v>
                </c:pt>
                <c:pt idx="31">
                  <c:v>C100027</c:v>
                </c:pt>
                <c:pt idx="32">
                  <c:v>C100002</c:v>
                </c:pt>
                <c:pt idx="33">
                  <c:v>C100009</c:v>
                </c:pt>
                <c:pt idx="34">
                  <c:v>C100047</c:v>
                </c:pt>
                <c:pt idx="35">
                  <c:v>C100026</c:v>
                </c:pt>
                <c:pt idx="36">
                  <c:v>C100049</c:v>
                </c:pt>
                <c:pt idx="37">
                  <c:v>S100015</c:v>
                </c:pt>
                <c:pt idx="38">
                  <c:v>S100017</c:v>
                </c:pt>
                <c:pt idx="39">
                  <c:v>C100034</c:v>
                </c:pt>
                <c:pt idx="40">
                  <c:v>S100005</c:v>
                </c:pt>
                <c:pt idx="41">
                  <c:v>C100033</c:v>
                </c:pt>
                <c:pt idx="42">
                  <c:v>C100041</c:v>
                </c:pt>
                <c:pt idx="43">
                  <c:v>C100029</c:v>
                </c:pt>
                <c:pt idx="44">
                  <c:v>E100034</c:v>
                </c:pt>
                <c:pt idx="45">
                  <c:v>S100018</c:v>
                </c:pt>
                <c:pt idx="46">
                  <c:v>C100043</c:v>
                </c:pt>
                <c:pt idx="47">
                  <c:v>C100028</c:v>
                </c:pt>
                <c:pt idx="48">
                  <c:v>S100026</c:v>
                </c:pt>
                <c:pt idx="49">
                  <c:v>C100030</c:v>
                </c:pt>
                <c:pt idx="50">
                  <c:v>C100050</c:v>
                </c:pt>
                <c:pt idx="51">
                  <c:v>C100025</c:v>
                </c:pt>
                <c:pt idx="52">
                  <c:v>S100013</c:v>
                </c:pt>
                <c:pt idx="53">
                  <c:v>S100012</c:v>
                </c:pt>
                <c:pt idx="54">
                  <c:v>S100008</c:v>
                </c:pt>
                <c:pt idx="55">
                  <c:v>S100007</c:v>
                </c:pt>
                <c:pt idx="56">
                  <c:v>E100013</c:v>
                </c:pt>
                <c:pt idx="57">
                  <c:v>C100024</c:v>
                </c:pt>
                <c:pt idx="58">
                  <c:v>E100014</c:v>
                </c:pt>
                <c:pt idx="59">
                  <c:v>S100020</c:v>
                </c:pt>
                <c:pt idx="60">
                  <c:v>E100016</c:v>
                </c:pt>
                <c:pt idx="61">
                  <c:v>C100048</c:v>
                </c:pt>
                <c:pt idx="62">
                  <c:v>C100056</c:v>
                </c:pt>
                <c:pt idx="63">
                  <c:v>E100038</c:v>
                </c:pt>
                <c:pt idx="64">
                  <c:v>C100046</c:v>
                </c:pt>
                <c:pt idx="65">
                  <c:v>E100042</c:v>
                </c:pt>
                <c:pt idx="66">
                  <c:v>C100035</c:v>
                </c:pt>
                <c:pt idx="67">
                  <c:v>C100023</c:v>
                </c:pt>
                <c:pt idx="68">
                  <c:v>S200012</c:v>
                </c:pt>
                <c:pt idx="69">
                  <c:v>C100053</c:v>
                </c:pt>
                <c:pt idx="70">
                  <c:v>E100015</c:v>
                </c:pt>
                <c:pt idx="71">
                  <c:v>E100023</c:v>
                </c:pt>
                <c:pt idx="72">
                  <c:v>C100067</c:v>
                </c:pt>
                <c:pt idx="73">
                  <c:v>C100037</c:v>
                </c:pt>
                <c:pt idx="74">
                  <c:v>C100066</c:v>
                </c:pt>
                <c:pt idx="75">
                  <c:v>C100022</c:v>
                </c:pt>
                <c:pt idx="76">
                  <c:v>E100001</c:v>
                </c:pt>
                <c:pt idx="77">
                  <c:v>E100020</c:v>
                </c:pt>
                <c:pt idx="78">
                  <c:v>E100021</c:v>
                </c:pt>
                <c:pt idx="79">
                  <c:v>C100039</c:v>
                </c:pt>
                <c:pt idx="80">
                  <c:v>S200031</c:v>
                </c:pt>
                <c:pt idx="81">
                  <c:v>E100033</c:v>
                </c:pt>
                <c:pt idx="82">
                  <c:v>E100019</c:v>
                </c:pt>
                <c:pt idx="83">
                  <c:v>C100044</c:v>
                </c:pt>
                <c:pt idx="84">
                  <c:v>S100003</c:v>
                </c:pt>
                <c:pt idx="85">
                  <c:v>S200013</c:v>
                </c:pt>
                <c:pt idx="86">
                  <c:v>E100022</c:v>
                </c:pt>
                <c:pt idx="87">
                  <c:v>S200020</c:v>
                </c:pt>
                <c:pt idx="88">
                  <c:v>E100018</c:v>
                </c:pt>
                <c:pt idx="89">
                  <c:v>S100024</c:v>
                </c:pt>
                <c:pt idx="90">
                  <c:v>S200016</c:v>
                </c:pt>
                <c:pt idx="91">
                  <c:v>S100011</c:v>
                </c:pt>
                <c:pt idx="92">
                  <c:v>C100008</c:v>
                </c:pt>
                <c:pt idx="93">
                  <c:v>E100024</c:v>
                </c:pt>
                <c:pt idx="94">
                  <c:v>E100003</c:v>
                </c:pt>
                <c:pt idx="95">
                  <c:v>S200018</c:v>
                </c:pt>
                <c:pt idx="96">
                  <c:v>C100036</c:v>
                </c:pt>
                <c:pt idx="97">
                  <c:v>S200002</c:v>
                </c:pt>
                <c:pt idx="98">
                  <c:v>E100035</c:v>
                </c:pt>
                <c:pt idx="99">
                  <c:v>S200019</c:v>
                </c:pt>
                <c:pt idx="100">
                  <c:v>E100017</c:v>
                </c:pt>
                <c:pt idx="101">
                  <c:v>S200006</c:v>
                </c:pt>
                <c:pt idx="102">
                  <c:v>S200011</c:v>
                </c:pt>
                <c:pt idx="103">
                  <c:v>E100029</c:v>
                </c:pt>
                <c:pt idx="104">
                  <c:v>E100005</c:v>
                </c:pt>
                <c:pt idx="105">
                  <c:v>S200023</c:v>
                </c:pt>
                <c:pt idx="106">
                  <c:v>C100038</c:v>
                </c:pt>
                <c:pt idx="107">
                  <c:v>S200007</c:v>
                </c:pt>
                <c:pt idx="108">
                  <c:v>S200021</c:v>
                </c:pt>
                <c:pt idx="109">
                  <c:v>E100027</c:v>
                </c:pt>
                <c:pt idx="110">
                  <c:v>S200015</c:v>
                </c:pt>
                <c:pt idx="111">
                  <c:v>S100023</c:v>
                </c:pt>
                <c:pt idx="112">
                  <c:v>S200024</c:v>
                </c:pt>
                <c:pt idx="113">
                  <c:v>E100004</c:v>
                </c:pt>
                <c:pt idx="114">
                  <c:v>E100031</c:v>
                </c:pt>
                <c:pt idx="115">
                  <c:v>E100047</c:v>
                </c:pt>
                <c:pt idx="116">
                  <c:v>S200017</c:v>
                </c:pt>
                <c:pt idx="117">
                  <c:v>E100028</c:v>
                </c:pt>
                <c:pt idx="118">
                  <c:v>E100011</c:v>
                </c:pt>
                <c:pt idx="119">
                  <c:v>S200001</c:v>
                </c:pt>
                <c:pt idx="120">
                  <c:v>E100046</c:v>
                </c:pt>
                <c:pt idx="121">
                  <c:v>E100039</c:v>
                </c:pt>
                <c:pt idx="122">
                  <c:v>S200025</c:v>
                </c:pt>
                <c:pt idx="123">
                  <c:v>S200010</c:v>
                </c:pt>
                <c:pt idx="124">
                  <c:v>S200029</c:v>
                </c:pt>
                <c:pt idx="125">
                  <c:v>E100043</c:v>
                </c:pt>
                <c:pt idx="126">
                  <c:v>S200003</c:v>
                </c:pt>
                <c:pt idx="127">
                  <c:v>S200008</c:v>
                </c:pt>
                <c:pt idx="128">
                  <c:v>E100040</c:v>
                </c:pt>
                <c:pt idx="129">
                  <c:v>E100025</c:v>
                </c:pt>
                <c:pt idx="130">
                  <c:v>S100025</c:v>
                </c:pt>
                <c:pt idx="131">
                  <c:v>S200022</c:v>
                </c:pt>
                <c:pt idx="132">
                  <c:v>C100042</c:v>
                </c:pt>
                <c:pt idx="133">
                  <c:v>E100002</c:v>
                </c:pt>
                <c:pt idx="134">
                  <c:v>C100063</c:v>
                </c:pt>
                <c:pt idx="135">
                  <c:v>C100061</c:v>
                </c:pt>
                <c:pt idx="136">
                  <c:v>S200027</c:v>
                </c:pt>
                <c:pt idx="137">
                  <c:v>S200004</c:v>
                </c:pt>
                <c:pt idx="138">
                  <c:v>S200009</c:v>
                </c:pt>
                <c:pt idx="139">
                  <c:v>C100062</c:v>
                </c:pt>
                <c:pt idx="140">
                  <c:v>S200030</c:v>
                </c:pt>
                <c:pt idx="141">
                  <c:v>E100041</c:v>
                </c:pt>
                <c:pt idx="142">
                  <c:v>E100045</c:v>
                </c:pt>
                <c:pt idx="143">
                  <c:v>E100030</c:v>
                </c:pt>
                <c:pt idx="144">
                  <c:v>E100026</c:v>
                </c:pt>
                <c:pt idx="145">
                  <c:v>S200028</c:v>
                </c:pt>
                <c:pt idx="146">
                  <c:v>E100044</c:v>
                </c:pt>
                <c:pt idx="147">
                  <c:v>C100007</c:v>
                </c:pt>
                <c:pt idx="148">
                  <c:v>E100032</c:v>
                </c:pt>
                <c:pt idx="149">
                  <c:v>S200005</c:v>
                </c:pt>
                <c:pt idx="150">
                  <c:v>S200014</c:v>
                </c:pt>
                <c:pt idx="151">
                  <c:v>E100010</c:v>
                </c:pt>
                <c:pt idx="152">
                  <c:v>E100007</c:v>
                </c:pt>
                <c:pt idx="153">
                  <c:v>E100009</c:v>
                </c:pt>
                <c:pt idx="154">
                  <c:v>E100008</c:v>
                </c:pt>
                <c:pt idx="155">
                  <c:v>S200026</c:v>
                </c:pt>
                <c:pt idx="156">
                  <c:v>E100006</c:v>
                </c:pt>
              </c:strCache>
            </c:strRef>
          </c:cat>
          <c:val>
            <c:numRef>
              <c:f>PivotChartSource!$E$5:$E$162</c:f>
              <c:numCache>
                <c:formatCode>0.00%</c:formatCode>
                <c:ptCount val="157"/>
                <c:pt idx="0">
                  <c:v>0.52553925184728845</c:v>
                </c:pt>
                <c:pt idx="1">
                  <c:v>0.46609344735034719</c:v>
                </c:pt>
                <c:pt idx="2">
                  <c:v>0.45121822032243181</c:v>
                </c:pt>
                <c:pt idx="3">
                  <c:v>0.46387784367582535</c:v>
                </c:pt>
                <c:pt idx="4">
                  <c:v>0.49648552293069592</c:v>
                </c:pt>
                <c:pt idx="5">
                  <c:v>0.36865608101466929</c:v>
                </c:pt>
                <c:pt idx="6">
                  <c:v>0.52627250828145378</c:v>
                </c:pt>
                <c:pt idx="7">
                  <c:v>0.49784284838129367</c:v>
                </c:pt>
                <c:pt idx="8">
                  <c:v>0.46127709594582972</c:v>
                </c:pt>
                <c:pt idx="9">
                  <c:v>0.49290322397153918</c:v>
                </c:pt>
                <c:pt idx="10">
                  <c:v>0.51668343694146945</c:v>
                </c:pt>
                <c:pt idx="11">
                  <c:v>0.33051718588357887</c:v>
                </c:pt>
                <c:pt idx="12">
                  <c:v>0.32120504985128018</c:v>
                </c:pt>
                <c:pt idx="13">
                  <c:v>0.37989626246854835</c:v>
                </c:pt>
                <c:pt idx="14">
                  <c:v>0.49867510864407644</c:v>
                </c:pt>
                <c:pt idx="15">
                  <c:v>0.428184121977084</c:v>
                </c:pt>
                <c:pt idx="16">
                  <c:v>0.45937702431873384</c:v>
                </c:pt>
                <c:pt idx="17">
                  <c:v>0.49003947054462799</c:v>
                </c:pt>
                <c:pt idx="18">
                  <c:v>0.50415612343986627</c:v>
                </c:pt>
                <c:pt idx="19">
                  <c:v>0.42228200345091643</c:v>
                </c:pt>
                <c:pt idx="20">
                  <c:v>0.33636771666118137</c:v>
                </c:pt>
                <c:pt idx="21">
                  <c:v>0.473869010951112</c:v>
                </c:pt>
                <c:pt idx="22">
                  <c:v>0.44742614225959693</c:v>
                </c:pt>
                <c:pt idx="23">
                  <c:v>0.49794619793754785</c:v>
                </c:pt>
                <c:pt idx="24">
                  <c:v>0.30309738972530403</c:v>
                </c:pt>
                <c:pt idx="25">
                  <c:v>0.44920667750739351</c:v>
                </c:pt>
                <c:pt idx="26">
                  <c:v>0.48845018813110902</c:v>
                </c:pt>
                <c:pt idx="27">
                  <c:v>0.41813887209368283</c:v>
                </c:pt>
                <c:pt idx="28">
                  <c:v>0.45349238771511607</c:v>
                </c:pt>
                <c:pt idx="29">
                  <c:v>0.48800984471898834</c:v>
                </c:pt>
                <c:pt idx="30">
                  <c:v>0.52154709506154406</c:v>
                </c:pt>
                <c:pt idx="31">
                  <c:v>0.48211627387927747</c:v>
                </c:pt>
                <c:pt idx="32">
                  <c:v>0.39081403840656459</c:v>
                </c:pt>
                <c:pt idx="33">
                  <c:v>0.33441893019565105</c:v>
                </c:pt>
                <c:pt idx="34">
                  <c:v>0.37844685822167357</c:v>
                </c:pt>
                <c:pt idx="35">
                  <c:v>0.33384340372837407</c:v>
                </c:pt>
                <c:pt idx="36">
                  <c:v>0.37972760725442739</c:v>
                </c:pt>
                <c:pt idx="37">
                  <c:v>0.48634276463402915</c:v>
                </c:pt>
                <c:pt idx="38">
                  <c:v>0.32092657278376302</c:v>
                </c:pt>
                <c:pt idx="39">
                  <c:v>0.35848080005540828</c:v>
                </c:pt>
                <c:pt idx="40">
                  <c:v>0.36368038997641855</c:v>
                </c:pt>
                <c:pt idx="41">
                  <c:v>0.3861078152160114</c:v>
                </c:pt>
                <c:pt idx="42">
                  <c:v>0.4412626920481475</c:v>
                </c:pt>
                <c:pt idx="43">
                  <c:v>0.37169198580857726</c:v>
                </c:pt>
                <c:pt idx="44">
                  <c:v>0.51809066260762027</c:v>
                </c:pt>
                <c:pt idx="45">
                  <c:v>0.5119007861795033</c:v>
                </c:pt>
                <c:pt idx="46">
                  <c:v>0.52571810592076584</c:v>
                </c:pt>
                <c:pt idx="47">
                  <c:v>0.5124731388606989</c:v>
                </c:pt>
                <c:pt idx="48">
                  <c:v>0.5162074516436036</c:v>
                </c:pt>
                <c:pt idx="49">
                  <c:v>0.42639689305116468</c:v>
                </c:pt>
                <c:pt idx="50">
                  <c:v>0.52379636529051021</c:v>
                </c:pt>
                <c:pt idx="51">
                  <c:v>0.51837213780708113</c:v>
                </c:pt>
                <c:pt idx="52">
                  <c:v>0.4490792728139632</c:v>
                </c:pt>
                <c:pt idx="53">
                  <c:v>0.43512337528483003</c:v>
                </c:pt>
                <c:pt idx="54">
                  <c:v>0.35182230939424036</c:v>
                </c:pt>
                <c:pt idx="55">
                  <c:v>0.47784275292436507</c:v>
                </c:pt>
                <c:pt idx="56">
                  <c:v>0.46014254155516016</c:v>
                </c:pt>
                <c:pt idx="57">
                  <c:v>0.41205764644055454</c:v>
                </c:pt>
                <c:pt idx="58">
                  <c:v>0.51295811090791743</c:v>
                </c:pt>
                <c:pt idx="59">
                  <c:v>0.49953353292369446</c:v>
                </c:pt>
                <c:pt idx="60">
                  <c:v>0.52707043162839695</c:v>
                </c:pt>
                <c:pt idx="61">
                  <c:v>0.36617674767536673</c:v>
                </c:pt>
                <c:pt idx="62">
                  <c:v>0.49490399652342493</c:v>
                </c:pt>
                <c:pt idx="63">
                  <c:v>0.46178164729714333</c:v>
                </c:pt>
                <c:pt idx="64">
                  <c:v>0.39586311512749423</c:v>
                </c:pt>
                <c:pt idx="65">
                  <c:v>0.42642529666754114</c:v>
                </c:pt>
                <c:pt idx="66">
                  <c:v>0.30999253425812201</c:v>
                </c:pt>
                <c:pt idx="67">
                  <c:v>0.51144979204394936</c:v>
                </c:pt>
                <c:pt idx="68">
                  <c:v>0.13213136544321419</c:v>
                </c:pt>
                <c:pt idx="69">
                  <c:v>0.40589456664518986</c:v>
                </c:pt>
                <c:pt idx="70">
                  <c:v>0.50675884332676657</c:v>
                </c:pt>
                <c:pt idx="71">
                  <c:v>0.52300588199862985</c:v>
                </c:pt>
                <c:pt idx="72">
                  <c:v>0.4401622454609162</c:v>
                </c:pt>
                <c:pt idx="73">
                  <c:v>0.37793185783818523</c:v>
                </c:pt>
                <c:pt idx="74">
                  <c:v>0.52641457255941604</c:v>
                </c:pt>
                <c:pt idx="75">
                  <c:v>0.4706504111195714</c:v>
                </c:pt>
                <c:pt idx="76">
                  <c:v>0.49988058788970141</c:v>
                </c:pt>
                <c:pt idx="77">
                  <c:v>0.47389919991458562</c:v>
                </c:pt>
                <c:pt idx="78">
                  <c:v>0.48379828313005213</c:v>
                </c:pt>
                <c:pt idx="79">
                  <c:v>0.40917163575077509</c:v>
                </c:pt>
                <c:pt idx="80">
                  <c:v>0.2583189982057969</c:v>
                </c:pt>
                <c:pt idx="81">
                  <c:v>0.50984149467066853</c:v>
                </c:pt>
                <c:pt idx="82">
                  <c:v>0.50404349072883969</c:v>
                </c:pt>
                <c:pt idx="83">
                  <c:v>0.43204251392969406</c:v>
                </c:pt>
                <c:pt idx="84">
                  <c:v>0.37638923999648966</c:v>
                </c:pt>
                <c:pt idx="85">
                  <c:v>0.18262952425064513</c:v>
                </c:pt>
                <c:pt idx="86">
                  <c:v>0.31181534124471927</c:v>
                </c:pt>
                <c:pt idx="87">
                  <c:v>0.1544190528634361</c:v>
                </c:pt>
                <c:pt idx="88">
                  <c:v>0.4489292835061286</c:v>
                </c:pt>
                <c:pt idx="89">
                  <c:v>0.3867690114134234</c:v>
                </c:pt>
                <c:pt idx="90">
                  <c:v>0.17415571987820788</c:v>
                </c:pt>
                <c:pt idx="91">
                  <c:v>0.38879447721085025</c:v>
                </c:pt>
                <c:pt idx="92">
                  <c:v>0.5134589355516036</c:v>
                </c:pt>
                <c:pt idx="93">
                  <c:v>0.440470292543229</c:v>
                </c:pt>
                <c:pt idx="94">
                  <c:v>0.43419222216374626</c:v>
                </c:pt>
                <c:pt idx="95">
                  <c:v>0.20125611649340708</c:v>
                </c:pt>
                <c:pt idx="96">
                  <c:v>0.44289391229167341</c:v>
                </c:pt>
                <c:pt idx="97">
                  <c:v>0.17535244884320408</c:v>
                </c:pt>
                <c:pt idx="98">
                  <c:v>0.40107532221221964</c:v>
                </c:pt>
                <c:pt idx="99">
                  <c:v>0.25589786900696454</c:v>
                </c:pt>
                <c:pt idx="100">
                  <c:v>0.41569559012318702</c:v>
                </c:pt>
                <c:pt idx="101">
                  <c:v>0.22994830291235493</c:v>
                </c:pt>
                <c:pt idx="102">
                  <c:v>0.22068255894382555</c:v>
                </c:pt>
                <c:pt idx="103">
                  <c:v>0.40165115161050657</c:v>
                </c:pt>
                <c:pt idx="104">
                  <c:v>0.50338586649138639</c:v>
                </c:pt>
                <c:pt idx="105">
                  <c:v>0.15522487506940594</c:v>
                </c:pt>
                <c:pt idx="106">
                  <c:v>0.31495667076401657</c:v>
                </c:pt>
                <c:pt idx="107">
                  <c:v>0.23020262216924914</c:v>
                </c:pt>
                <c:pt idx="108">
                  <c:v>0.16081632653061229</c:v>
                </c:pt>
                <c:pt idx="109">
                  <c:v>0.45510291533357095</c:v>
                </c:pt>
                <c:pt idx="110">
                  <c:v>0.18457235851534826</c:v>
                </c:pt>
                <c:pt idx="111">
                  <c:v>0.48414543710865404</c:v>
                </c:pt>
                <c:pt idx="112">
                  <c:v>0.15739127987164689</c:v>
                </c:pt>
                <c:pt idx="113">
                  <c:v>0.33782234305149522</c:v>
                </c:pt>
                <c:pt idx="114">
                  <c:v>0.48867568956655821</c:v>
                </c:pt>
                <c:pt idx="115">
                  <c:v>0.39926053220850916</c:v>
                </c:pt>
                <c:pt idx="116">
                  <c:v>0.18761139517896275</c:v>
                </c:pt>
                <c:pt idx="117">
                  <c:v>0.33179439665610294</c:v>
                </c:pt>
                <c:pt idx="118">
                  <c:v>0.46158964042122347</c:v>
                </c:pt>
                <c:pt idx="119">
                  <c:v>0.28332447020659957</c:v>
                </c:pt>
                <c:pt idx="120">
                  <c:v>0.42333331497676052</c:v>
                </c:pt>
                <c:pt idx="121">
                  <c:v>0.32878376624229</c:v>
                </c:pt>
                <c:pt idx="122">
                  <c:v>0.15903422906664993</c:v>
                </c:pt>
                <c:pt idx="123">
                  <c:v>0.23014945391837519</c:v>
                </c:pt>
                <c:pt idx="124">
                  <c:v>0.25869269619269625</c:v>
                </c:pt>
                <c:pt idx="125">
                  <c:v>0.32289603127579852</c:v>
                </c:pt>
                <c:pt idx="126">
                  <c:v>0.10219125966550568</c:v>
                </c:pt>
                <c:pt idx="127">
                  <c:v>0.23120614216131444</c:v>
                </c:pt>
                <c:pt idx="128">
                  <c:v>0.31746695468457975</c:v>
                </c:pt>
                <c:pt idx="129">
                  <c:v>0.35878505565255353</c:v>
                </c:pt>
                <c:pt idx="130">
                  <c:v>0.41816557297649831</c:v>
                </c:pt>
                <c:pt idx="131">
                  <c:v>0.16093048564821114</c:v>
                </c:pt>
                <c:pt idx="132">
                  <c:v>0.4525863870919663</c:v>
                </c:pt>
                <c:pt idx="133">
                  <c:v>0.47460766405079008</c:v>
                </c:pt>
                <c:pt idx="134">
                  <c:v>0.42469468824898016</c:v>
                </c:pt>
                <c:pt idx="135">
                  <c:v>0.46328503823766631</c:v>
                </c:pt>
                <c:pt idx="136">
                  <c:v>0.26873044279091179</c:v>
                </c:pt>
                <c:pt idx="137">
                  <c:v>0.10709766331984248</c:v>
                </c:pt>
                <c:pt idx="138">
                  <c:v>0.2305360855679163</c:v>
                </c:pt>
                <c:pt idx="139">
                  <c:v>0.42944600584076986</c:v>
                </c:pt>
                <c:pt idx="140">
                  <c:v>0.26504669864886782</c:v>
                </c:pt>
                <c:pt idx="141">
                  <c:v>0.36062069037351829</c:v>
                </c:pt>
                <c:pt idx="142">
                  <c:v>0.3542598890281009</c:v>
                </c:pt>
                <c:pt idx="143">
                  <c:v>0.46924194558856847</c:v>
                </c:pt>
                <c:pt idx="144">
                  <c:v>0.41637689551484225</c:v>
                </c:pt>
                <c:pt idx="145">
                  <c:v>0.26844087981528747</c:v>
                </c:pt>
                <c:pt idx="146">
                  <c:v>0.32336937167927288</c:v>
                </c:pt>
                <c:pt idx="147">
                  <c:v>0.37905724879890967</c:v>
                </c:pt>
                <c:pt idx="148">
                  <c:v>0.3324689757362474</c:v>
                </c:pt>
                <c:pt idx="149">
                  <c:v>0.28265306122448974</c:v>
                </c:pt>
                <c:pt idx="150">
                  <c:v>0.18938775510204101</c:v>
                </c:pt>
                <c:pt idx="151">
                  <c:v>0.39764254911356012</c:v>
                </c:pt>
                <c:pt idx="152">
                  <c:v>0.43733645356876927</c:v>
                </c:pt>
                <c:pt idx="153">
                  <c:v>0.50563461705986235</c:v>
                </c:pt>
                <c:pt idx="154">
                  <c:v>0.46211216889458889</c:v>
                </c:pt>
                <c:pt idx="155">
                  <c:v>0.2312925170068027</c:v>
                </c:pt>
                <c:pt idx="156">
                  <c:v>0.54219749652294857</c:v>
                </c:pt>
              </c:numCache>
            </c:numRef>
          </c:val>
          <c:smooth val="0"/>
          <c:extLst>
            <c:ext xmlns:c16="http://schemas.microsoft.com/office/drawing/2014/chart" uri="{C3380CC4-5D6E-409C-BE32-E72D297353CC}">
              <c16:uniqueId val="{00000001-024F-4A39-83E4-6EE0A1D7BC0C}"/>
            </c:ext>
          </c:extLst>
        </c:ser>
        <c:dLbls>
          <c:showLegendKey val="0"/>
          <c:showVal val="0"/>
          <c:showCatName val="0"/>
          <c:showSerName val="0"/>
          <c:showPercent val="0"/>
          <c:showBubbleSize val="0"/>
        </c:dLbls>
        <c:marker val="1"/>
        <c:smooth val="0"/>
        <c:axId val="682041728"/>
        <c:axId val="682041336"/>
      </c:lineChart>
      <c:catAx>
        <c:axId val="605382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682038984"/>
        <c:crosses val="autoZero"/>
        <c:auto val="1"/>
        <c:lblAlgn val="ctr"/>
        <c:lblOffset val="100"/>
        <c:noMultiLvlLbl val="0"/>
      </c:catAx>
      <c:valAx>
        <c:axId val="682038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605382880"/>
        <c:crosses val="autoZero"/>
        <c:crossBetween val="between"/>
      </c:valAx>
      <c:valAx>
        <c:axId val="682041336"/>
        <c:scaling>
          <c:orientation val="minMax"/>
        </c:scaling>
        <c:delete val="0"/>
        <c:axPos val="r"/>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682041728"/>
        <c:crosses val="max"/>
        <c:crossBetween val="between"/>
        <c:majorUnit val="5.000000000000001E-2"/>
      </c:valAx>
      <c:catAx>
        <c:axId val="682041728"/>
        <c:scaling>
          <c:orientation val="minMax"/>
        </c:scaling>
        <c:delete val="1"/>
        <c:axPos val="b"/>
        <c:numFmt formatCode="General" sourceLinked="1"/>
        <c:majorTickMark val="out"/>
        <c:minorTickMark val="none"/>
        <c:tickLblPos val="nextTo"/>
        <c:crossAx val="682041336"/>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legend>
    <c:plotVisOnly val="1"/>
    <c:dispBlanksAs val="gap"/>
    <c:showDLblsOverMax val="0"/>
  </c:chart>
  <c:spPr>
    <a:solidFill>
      <a:schemeClr val="accent3">
        <a:lumMod val="20000"/>
        <a:lumOff val="80000"/>
      </a:schemeClr>
    </a:solidFill>
    <a:ln w="9525" cap="flat" cmpd="sng" algn="ctr">
      <a:solidFill>
        <a:schemeClr val="accent1">
          <a:lumMod val="75000"/>
        </a:schemeClr>
      </a:solidFill>
      <a:round/>
    </a:ln>
    <a:effectLst/>
  </c:spPr>
  <c:txPr>
    <a:bodyPr/>
    <a:lstStyle/>
    <a:p>
      <a:pPr>
        <a:defRPr>
          <a:solidFill>
            <a:schemeClr val="bg2">
              <a:lumMod val="50000"/>
            </a:schemeClr>
          </a:solidFill>
        </a:defRPr>
      </a:pPr>
      <a:endParaRPr lang="en-US"/>
    </a:p>
  </c:txPr>
  <c:printSettings>
    <c:headerFooter/>
    <c:pageMargins b="0.75" l="0.7" r="0.7" t="0.75" header="0.3" footer="0.3"/>
    <c:pageSetup orientation="portrait"/>
  </c:printSettings>
  <c:extLst>
    <c:ext xmlns:c14="http://schemas.microsoft.com/office/drawing/2007/8/2/chart" uri="{781A3756-C4B2-4CAC-9D66-4F8BD8637D16}">
      <c14:pivotOptions>
        <c14:dropZoneCatego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800099</xdr:colOff>
      <xdr:row>11</xdr:row>
      <xdr:rowOff>76200</xdr:rowOff>
    </xdr:from>
    <xdr:to>
      <xdr:col>11</xdr:col>
      <xdr:colOff>142874</xdr:colOff>
      <xdr:row>30</xdr:row>
      <xdr:rowOff>90487</xdr:rowOff>
    </xdr:to>
    <xdr:graphicFrame macro="">
      <xdr:nvGraphicFramePr>
        <xdr:cNvPr id="2" name="Chart 1" title="Item Sales and Margin">
          <a:extLst>
            <a:ext uri="{FF2B5EF4-FFF2-40B4-BE49-F238E27FC236}">
              <a16:creationId xmlns:a16="http://schemas.microsoft.com/office/drawing/2014/main" id="{00000000-0008-0000-01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PrintsWithSheet="0"/>
  </xdr:twoCellAnchor>
  <xdr:twoCellAnchor editAs="oneCell">
    <xdr:from>
      <xdr:col>2</xdr:col>
      <xdr:colOff>19050</xdr:colOff>
      <xdr:row>5</xdr:row>
      <xdr:rowOff>19050</xdr:rowOff>
    </xdr:from>
    <xdr:to>
      <xdr:col>11</xdr:col>
      <xdr:colOff>161925</xdr:colOff>
      <xdr:row>10</xdr:row>
      <xdr:rowOff>76199</xdr:rowOff>
    </xdr:to>
    <mc:AlternateContent xmlns:mc="http://schemas.openxmlformats.org/markup-compatibility/2006" xmlns:a14="http://schemas.microsoft.com/office/drawing/2010/main">
      <mc:Choice Requires="a14">
        <xdr:graphicFrame macro="">
          <xdr:nvGraphicFramePr>
            <xdr:cNvPr id="3" name="Item Category - Description">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Item Category - Description"/>
            </a:graphicData>
          </a:graphic>
        </xdr:graphicFrame>
      </mc:Choice>
      <mc:Fallback xmlns="">
        <xdr:sp macro="" textlink="">
          <xdr:nvSpPr>
            <xdr:cNvPr id="0" name=""/>
            <xdr:cNvSpPr>
              <a:spLocks noTextEdit="1"/>
            </xdr:cNvSpPr>
          </xdr:nvSpPr>
          <xdr:spPr>
            <a:xfrm>
              <a:off x="819150" y="923925"/>
              <a:ext cx="5810250" cy="12001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99.347842939816" missingItemsLimit="0" createdVersion="5" refreshedVersion="6" minRefreshableVersion="3" recordCount="157" xr:uid="{00000000-000A-0000-FFFF-FFFF28000000}">
  <cacheSource type="worksheet">
    <worksheetSource name="ItemInfo"/>
  </cacheSource>
  <cacheFields count="11">
    <cacheField name="No." numFmtId="49">
      <sharedItems count="157">
        <s v="C100002"/>
        <s v="C100003"/>
        <s v="C100004"/>
        <s v="C100005"/>
        <s v="C100006"/>
        <s v="C100007"/>
        <s v="C100008"/>
        <s v="C100009"/>
        <s v="C100010"/>
        <s v="C100011"/>
        <s v="C100014"/>
        <s v="C100017"/>
        <s v="C100018"/>
        <s v="C100019"/>
        <s v="C100020"/>
        <s v="C100021"/>
        <s v="C100022"/>
        <s v="C100023"/>
        <s v="C100024"/>
        <s v="C100025"/>
        <s v="C100026"/>
        <s v="C100027"/>
        <s v="C100028"/>
        <s v="C100029"/>
        <s v="C100030"/>
        <s v="C100031"/>
        <s v="C100032"/>
        <s v="C100033"/>
        <s v="C100034"/>
        <s v="C100035"/>
        <s v="C100036"/>
        <s v="C100037"/>
        <s v="C100038"/>
        <s v="C100039"/>
        <s v="C100040"/>
        <s v="C100041"/>
        <s v="C100042"/>
        <s v="C100043"/>
        <s v="C100044"/>
        <s v="C100045"/>
        <s v="C100046"/>
        <s v="C100047"/>
        <s v="C100048"/>
        <s v="C100049"/>
        <s v="C100050"/>
        <s v="C100051"/>
        <s v="C100052"/>
        <s v="C100053"/>
        <s v="C100054"/>
        <s v="C100055"/>
        <s v="C100056"/>
        <s v="C100061"/>
        <s v="C100062"/>
        <s v="C100063"/>
        <s v="C100066"/>
        <s v="C100067"/>
        <s v="E100001"/>
        <s v="E100002"/>
        <s v="E100003"/>
        <s v="E100004"/>
        <s v="E100005"/>
        <s v="E100006"/>
        <s v="E100007"/>
        <s v="E100008"/>
        <s v="E100009"/>
        <s v="E100010"/>
        <s v="E100011"/>
        <s v="E100012"/>
        <s v="E100013"/>
        <s v="E100014"/>
        <s v="E100015"/>
        <s v="E100016"/>
        <s v="E100017"/>
        <s v="E100018"/>
        <s v="E100019"/>
        <s v="E100020"/>
        <s v="E100021"/>
        <s v="E100022"/>
        <s v="E100023"/>
        <s v="E100024"/>
        <s v="E100025"/>
        <s v="E100026"/>
        <s v="E100027"/>
        <s v="E100028"/>
        <s v="E100029"/>
        <s v="E100030"/>
        <s v="E100031"/>
        <s v="E100032"/>
        <s v="E100033"/>
        <s v="E100034"/>
        <s v="E100035"/>
        <s v="E100038"/>
        <s v="E100039"/>
        <s v="E100040"/>
        <s v="E100041"/>
        <s v="E100042"/>
        <s v="E100043"/>
        <s v="E100044"/>
        <s v="E100045"/>
        <s v="E100046"/>
        <s v="E100047"/>
        <s v="S100001"/>
        <s v="S100002"/>
        <s v="S100003"/>
        <s v="S100004"/>
        <s v="S100005"/>
        <s v="S100006"/>
        <s v="S100007"/>
        <s v="S100008"/>
        <s v="S100009"/>
        <s v="S100010"/>
        <s v="S100011"/>
        <s v="S100012"/>
        <s v="S100013"/>
        <s v="S100014"/>
        <s v="S100015"/>
        <s v="S100016"/>
        <s v="S100017"/>
        <s v="S100018"/>
        <s v="S100019"/>
        <s v="S100020"/>
        <s v="S100021"/>
        <s v="S100023"/>
        <s v="S100024"/>
        <s v="S100025"/>
        <s v="S100026"/>
        <s v="S200001"/>
        <s v="S200002"/>
        <s v="S200003"/>
        <s v="S200004"/>
        <s v="S200005"/>
        <s v="S200006"/>
        <s v="S200007"/>
        <s v="S200008"/>
        <s v="S200009"/>
        <s v="S200010"/>
        <s v="S200011"/>
        <s v="S200012"/>
        <s v="S200013"/>
        <s v="S200014"/>
        <s v="S200015"/>
        <s v="S200016"/>
        <s v="S200017"/>
        <s v="S200018"/>
        <s v="S200019"/>
        <s v="S200020"/>
        <s v="S200021"/>
        <s v="S200022"/>
        <s v="S200023"/>
        <s v="S200024"/>
        <s v="S200025"/>
        <s v="S200026"/>
        <s v="S200027"/>
        <s v="S200028"/>
        <s v="S200029"/>
        <s v="S200030"/>
        <s v="S200031"/>
      </sharedItems>
    </cacheField>
    <cacheField name="Description" numFmtId="49">
      <sharedItems/>
    </cacheField>
    <cacheField name="Gen. Prod. Posting Group" numFmtId="49">
      <sharedItems/>
    </cacheField>
    <cacheField name="Sales (LCY)" numFmtId="0">
      <sharedItems containsSemiMixedTypes="0" containsString="0" containsNumber="1" minValue="359.5" maxValue="345337.25"/>
    </cacheField>
    <cacheField name="COGS (LCY)" numFmtId="0">
      <sharedItems containsSemiMixedTypes="0" containsString="0" containsNumber="1" minValue="164.57999999999998" maxValue="163848.97"/>
    </cacheField>
    <cacheField name="Item Category Code" numFmtId="49">
      <sharedItems/>
    </cacheField>
    <cacheField name="Item Category - Description" numFmtId="49">
      <sharedItems count="7">
        <s v="Awards &amp; Recognition"/>
        <s v="Bags &amp; Totes"/>
        <s v="Caps &amp; Hats"/>
        <s v="Clocks &amp; Watches"/>
        <s v="Corporate Gifts"/>
        <s v="Electronics"/>
        <s v="Mugs &amp; Drinkware"/>
      </sharedItems>
    </cacheField>
    <cacheField name="Tot Value" numFmtId="0" formula="#NAME?*#NAME?" databaseField="0"/>
    <cacheField name="Margin%" numFmtId="0" formula=" IF(#NAME?= 0, 0, (#NAME?-#NAME?)/#NAME?)" databaseField="0"/>
    <cacheField name="Margin" numFmtId="0" formula="'Sales (LCY)'-'COGS (LCY)'" databaseField="0"/>
    <cacheField name="Sales Margin%" numFmtId="0" formula=" ('Sales (LCY)'-'COGS (LCY)')/'Sales (LCY)'"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57">
  <r>
    <x v="0"/>
    <s v="Border Style"/>
    <s v="RETAIL"/>
    <n v="36136.01"/>
    <n v="22013.55"/>
    <s v="AWARDS"/>
    <x v="0"/>
  </r>
  <r>
    <x v="1"/>
    <s v="Cherry Finish Frame"/>
    <s v="RETAIL"/>
    <n v="199982.81000000003"/>
    <n v="100694.24"/>
    <s v="AWARDS"/>
    <x v="0"/>
  </r>
  <r>
    <x v="2"/>
    <s v="Walnut Medallian Plate"/>
    <s v="RETAIL"/>
    <n v="248282.52"/>
    <n v="133109.76000000001"/>
    <s v="AWARDS"/>
    <x v="0"/>
  </r>
  <r>
    <x v="3"/>
    <s v="Cherry Finished Crystal Award"/>
    <s v="RETAIL"/>
    <n v="277791.29000000004"/>
    <n v="148314.59"/>
    <s v="AWARDS"/>
    <x v="0"/>
  </r>
  <r>
    <x v="4"/>
    <s v="Cherry Finished Crystal Award- Large"/>
    <s v="RETAIL"/>
    <n v="345337.25"/>
    <n v="163848.97"/>
    <s v="AWARDS"/>
    <x v="0"/>
  </r>
  <r>
    <x v="5"/>
    <s v="7.5'' Bud Vase"/>
    <s v="RETAIL"/>
    <n v="2626.7799999999997"/>
    <n v="1631.08"/>
    <s v="AWARDS"/>
    <x v="0"/>
  </r>
  <r>
    <x v="6"/>
    <s v="Glacier Vase"/>
    <s v="RETAIL"/>
    <n v="13320.890000000001"/>
    <n v="6481.16"/>
    <s v="AWARDS"/>
    <x v="0"/>
  </r>
  <r>
    <x v="7"/>
    <s v="Normandy Vase"/>
    <s v="RETAIL"/>
    <n v="36118.379999999997"/>
    <n v="24039.71"/>
    <s v="AWARDS"/>
    <x v="0"/>
  </r>
  <r>
    <x v="8"/>
    <s v="Wisper-Cut Vase"/>
    <s v="RETAIL"/>
    <n v="60295.51"/>
    <n v="30227.640000000003"/>
    <s v="AWARDS"/>
    <x v="0"/>
  </r>
  <r>
    <x v="9"/>
    <s v="Winter Frost Vase"/>
    <s v="RETAIL"/>
    <n v="63875.68"/>
    <n v="42763.67"/>
    <s v="AWARDS"/>
    <x v="0"/>
  </r>
  <r>
    <x v="10"/>
    <s v="Canvas Field Bag"/>
    <s v="RETAIL"/>
    <n v="38908.170000000006"/>
    <n v="19920.600000000002"/>
    <s v="BAGS"/>
    <x v="1"/>
  </r>
  <r>
    <x v="11"/>
    <s v="Wheeled Duffel"/>
    <s v="RETAIL"/>
    <n v="256009.52"/>
    <n v="140493.35999999999"/>
    <s v="BAGS"/>
    <x v="1"/>
  </r>
  <r>
    <x v="12"/>
    <s v="Action Sport Duffel"/>
    <s v="RETAIL"/>
    <n v="43699.439999999995"/>
    <n v="21939.47"/>
    <s v="BAGS"/>
    <x v="1"/>
  </r>
  <r>
    <x v="13"/>
    <s v="Black Duffel Bag"/>
    <s v="RETAIL"/>
    <n v="199003.96000000002"/>
    <n v="125639.94"/>
    <s v="BAGS"/>
    <x v="1"/>
  </r>
  <r>
    <x v="14"/>
    <s v="Gym Locker Bag"/>
    <s v="RETAIL"/>
    <n v="40371.97"/>
    <n v="23490.880000000001"/>
    <s v="BAGS"/>
    <x v="1"/>
  </r>
  <r>
    <x v="15"/>
    <s v="Canvas Boat Bag"/>
    <s v="RETAIL"/>
    <n v="42667.54"/>
    <n v="29735.120000000003"/>
    <s v="BAGS"/>
    <x v="1"/>
  </r>
  <r>
    <x v="16"/>
    <s v="Two-Toned Cap"/>
    <s v="RETAIL"/>
    <n v="17086.27"/>
    <n v="9044.61"/>
    <s v="CAPS"/>
    <x v="2"/>
  </r>
  <r>
    <x v="17"/>
    <s v="Two-Toned Knit Hat"/>
    <s v="RETAIL"/>
    <n v="20066.740000000002"/>
    <n v="9803.61"/>
    <s v="CAPS"/>
    <x v="2"/>
  </r>
  <r>
    <x v="18"/>
    <s v="Knit Hat with Bill"/>
    <s v="RETAIL"/>
    <n v="24736.999999999996"/>
    <n v="14543.93"/>
    <s v="CAPS"/>
    <x v="2"/>
  </r>
  <r>
    <x v="19"/>
    <s v="Striped Knit Hat"/>
    <s v="RETAIL"/>
    <n v="29443.770000000004"/>
    <n v="14180.94"/>
    <s v="CAPS"/>
    <x v="2"/>
  </r>
  <r>
    <x v="20"/>
    <s v="Fleece Beanie"/>
    <s v="RETAIL"/>
    <n v="35047.450000000004"/>
    <n v="23347.09"/>
    <s v="CAPS"/>
    <x v="2"/>
  </r>
  <r>
    <x v="21"/>
    <s v="Pique Visor"/>
    <s v="RETAIL"/>
    <n v="36919.040000000001"/>
    <n v="19119.77"/>
    <s v="CAPS"/>
    <x v="2"/>
  </r>
  <r>
    <x v="22"/>
    <s v="Twill Visor"/>
    <s v="RETAIL"/>
    <n v="30615.789999999997"/>
    <n v="14926.02"/>
    <s v="CAPS"/>
    <x v="2"/>
  </r>
  <r>
    <x v="23"/>
    <s v="Distressed Twill Visor"/>
    <s v="RETAIL"/>
    <n v="31698.02"/>
    <n v="19916.120000000003"/>
    <s v="CAPS"/>
    <x v="2"/>
  </r>
  <r>
    <x v="24"/>
    <s v="Fashion Visor"/>
    <s v="RETAIL"/>
    <n v="29904.579999999998"/>
    <n v="17153.36"/>
    <s v="CAPS"/>
    <x v="2"/>
  </r>
  <r>
    <x v="25"/>
    <s v="Carabiner Watch"/>
    <s v="RETAIL"/>
    <n v="103399.71999999999"/>
    <n v="48983.289999999994"/>
    <s v="CLOCKS"/>
    <x v="3"/>
  </r>
  <r>
    <x v="26"/>
    <s v="Clip-on Clock"/>
    <s v="RETAIL"/>
    <n v="44073.15"/>
    <n v="23188.25"/>
    <s v="CLOCKS"/>
    <x v="3"/>
  </r>
  <r>
    <x v="27"/>
    <s v="Frames &amp; Clock"/>
    <s v="RETAIL"/>
    <n v="31899.95"/>
    <n v="19583.129999999997"/>
    <s v="CLOCKS"/>
    <x v="3"/>
  </r>
  <r>
    <x v="28"/>
    <s v="Clock &amp; Pen Holder"/>
    <s v="RETAIL"/>
    <n v="32341.760000000002"/>
    <n v="20747.86"/>
    <s v="CLOCKS"/>
    <x v="3"/>
  </r>
  <r>
    <x v="29"/>
    <s v="Calculator &amp; World Time Clock"/>
    <s v="RETAIL"/>
    <n v="20761.5"/>
    <n v="14325.59"/>
    <s v="CLOCKS"/>
    <x v="3"/>
  </r>
  <r>
    <x v="30"/>
    <s v="Clock &amp; Business Card Holder"/>
    <s v="RETAIL"/>
    <n v="12584.21"/>
    <n v="7010.74"/>
    <s v="CLOCKS"/>
    <x v="3"/>
  </r>
  <r>
    <x v="31"/>
    <s v="World Time Travel Alarm"/>
    <s v="RETAIL"/>
    <n v="17422.399999999998"/>
    <n v="10837.92"/>
    <s v="CLOCKS"/>
    <x v="3"/>
  </r>
  <r>
    <x v="32"/>
    <s v="Foldable Travel Speakers"/>
    <s v="RETAIL"/>
    <n v="10421.369999999999"/>
    <n v="7139.09"/>
    <s v="CORP GIFTS"/>
    <x v="4"/>
  </r>
  <r>
    <x v="33"/>
    <s v="Portable Speaker &amp; MP3 Dock"/>
    <s v="RETAIL"/>
    <n v="16221.970000000001"/>
    <n v="9584.4"/>
    <s v="CORP GIFTS"/>
    <x v="4"/>
  </r>
  <r>
    <x v="34"/>
    <s v="Channel Speaker System"/>
    <s v="RETAIL"/>
    <n v="54901.700000000004"/>
    <n v="27997.7"/>
    <s v="CORP GIFTS"/>
    <x v="4"/>
  </r>
  <r>
    <x v="35"/>
    <s v="Folding Stereo Speakers"/>
    <s v="RETAIL"/>
    <n v="31860.500000000004"/>
    <n v="17801.649999999998"/>
    <s v="CORP GIFTS"/>
    <x v="4"/>
  </r>
  <r>
    <x v="36"/>
    <s v="Retractable Earbuds"/>
    <s v="RETAIL"/>
    <n v="5501.69"/>
    <n v="3011.7"/>
    <s v="CORP GIFTS"/>
    <x v="4"/>
  </r>
  <r>
    <x v="37"/>
    <s v="Pro-Travel Technology Set"/>
    <s v="RETAIL"/>
    <n v="30678.969999999998"/>
    <n v="14550.48"/>
    <s v="CORP GIFTS"/>
    <x v="4"/>
  </r>
  <r>
    <x v="38"/>
    <s v="VOIP Headset with Mic"/>
    <s v="RETAIL"/>
    <n v="15292.869999999999"/>
    <n v="8685.6999999999989"/>
    <s v="CORP GIFTS"/>
    <x v="4"/>
  </r>
  <r>
    <x v="39"/>
    <s v="Wireless Headphones"/>
    <s v="RETAIL"/>
    <n v="40466.46"/>
    <n v="20700.61"/>
    <s v="CORP GIFTS"/>
    <x v="4"/>
  </r>
  <r>
    <x v="40"/>
    <s v="1GB MP3 Player"/>
    <s v="RETAIL"/>
    <n v="21622.55"/>
    <n v="13062.98"/>
    <s v="CORP GIFTS"/>
    <x v="4"/>
  </r>
  <r>
    <x v="41"/>
    <s v="2GB MP3 Player"/>
    <s v="RETAIL"/>
    <n v="35117.85"/>
    <n v="21827.61"/>
    <s v="CORP GIFTS"/>
    <x v="4"/>
  </r>
  <r>
    <x v="42"/>
    <s v="USB MP3 Player"/>
    <s v="RETAIL"/>
    <n v="23033.74"/>
    <n v="14599.32"/>
    <s v="CORP GIFTS"/>
    <x v="4"/>
  </r>
  <r>
    <x v="43"/>
    <s v="4GB MP3 Player"/>
    <s v="RETAIL"/>
    <n v="34686.68"/>
    <n v="21515.19"/>
    <s v="CORP GIFTS"/>
    <x v="4"/>
  </r>
  <r>
    <x v="44"/>
    <s v="Clip-on MP3 Player"/>
    <s v="RETAIL"/>
    <n v="29457.649999999998"/>
    <n v="14027.84"/>
    <s v="CORP GIFTS"/>
    <x v="4"/>
  </r>
  <r>
    <x v="45"/>
    <s v="Bamboo Digital Picutre Frame"/>
    <s v="RETAIL"/>
    <n v="89889.37000000001"/>
    <n v="45138.59"/>
    <s v="CORP GIFTS"/>
    <x v="4"/>
  </r>
  <r>
    <x v="46"/>
    <s v="Black Digital Picture Frame"/>
    <s v="RETAIL"/>
    <n v="37180.65"/>
    <n v="17789.190000000002"/>
    <s v="CORP GIFTS"/>
    <x v="4"/>
  </r>
  <r>
    <x v="47"/>
    <s v="Book Style Photo Frame &amp; Clock"/>
    <s v="RETAIL"/>
    <n v="18826.490000000002"/>
    <n v="11184.92"/>
    <s v="CORP GIFTS"/>
    <x v="4"/>
  </r>
  <r>
    <x v="48"/>
    <s v="Cherry Finish Photo Frame &amp; Clock"/>
    <s v="RETAIL"/>
    <n v="44270.39"/>
    <n v="29379.260000000002"/>
    <s v="CORP GIFTS"/>
    <x v="4"/>
  </r>
  <r>
    <x v="49"/>
    <s v="Silver Plated Photo Frame"/>
    <s v="RETAIL"/>
    <n v="89223.680000000008"/>
    <n v="48066.84"/>
    <s v="CORP GIFTS"/>
    <x v="4"/>
  </r>
  <r>
    <x v="50"/>
    <s v="Contemporary Desk Calculator"/>
    <s v="RETAIL"/>
    <n v="22758.03"/>
    <n v="11494.99"/>
    <s v="ELECTRONIC"/>
    <x v="5"/>
  </r>
  <r>
    <x v="51"/>
    <s v="Bistro Mug"/>
    <s v="RETAIL"/>
    <n v="5145.45"/>
    <n v="2761.64"/>
    <s v="MUGS"/>
    <x v="6"/>
  </r>
  <r>
    <x v="52"/>
    <s v="Tall Matte Finish Mug"/>
    <s v="RETAIL"/>
    <n v="4550.7700000000004"/>
    <n v="2596.46"/>
    <s v="MUGS"/>
    <x v="6"/>
  </r>
  <r>
    <x v="53"/>
    <s v="Soup Mug"/>
    <s v="RETAIL"/>
    <n v="5419.87"/>
    <n v="3118.08"/>
    <s v="MUGS"/>
    <x v="6"/>
  </r>
  <r>
    <x v="54"/>
    <s v="Fashion Travel Mug"/>
    <s v="RETAIL"/>
    <n v="17140.16"/>
    <n v="8117.33"/>
    <s v="MUGS"/>
    <x v="6"/>
  </r>
  <r>
    <x v="55"/>
    <s v="Stainless Thermos"/>
    <s v="RETAIL"/>
    <n v="17708.97"/>
    <n v="9914.15"/>
    <s v="MUGS"/>
    <x v="6"/>
  </r>
  <r>
    <x v="56"/>
    <s v="Sport Bag"/>
    <s v="RETAIL"/>
    <n v="16748.72"/>
    <n v="8376.36"/>
    <s v="BAGS"/>
    <x v="1"/>
  </r>
  <r>
    <x v="57"/>
    <s v="Cotton Classic Tote"/>
    <s v="RETAIL"/>
    <n v="5490.83"/>
    <n v="2884.84"/>
    <s v="BAGS"/>
    <x v="1"/>
  </r>
  <r>
    <x v="58"/>
    <s v="Recycled Tote"/>
    <s v="RETAIL"/>
    <n v="12730.789999999999"/>
    <n v="7203.18"/>
    <s v="BAGS"/>
    <x v="1"/>
  </r>
  <r>
    <x v="59"/>
    <s v="Laminated Tote"/>
    <s v="RETAIL"/>
    <n v="8791.1"/>
    <n v="5821.27"/>
    <s v="BAGS"/>
    <x v="1"/>
  </r>
  <r>
    <x v="60"/>
    <s v="All Purpose Tote"/>
    <s v="RETAIL"/>
    <n v="11121.230000000001"/>
    <n v="5522.96"/>
    <s v="BAGS"/>
    <x v="1"/>
  </r>
  <r>
    <x v="61"/>
    <s v="Budget Tote Bag"/>
    <s v="RETAIL"/>
    <n v="359.5"/>
    <n v="164.57999999999998"/>
    <s v="BAGS"/>
    <x v="1"/>
  </r>
  <r>
    <x v="62"/>
    <s v="Plastic Handle Bag"/>
    <s v="RETAIL"/>
    <n v="1410.15"/>
    <n v="793.44"/>
    <s v="BAGS"/>
    <x v="1"/>
  </r>
  <r>
    <x v="63"/>
    <s v="Super Shopper"/>
    <s v="RETAIL"/>
    <n v="1013.6500000000001"/>
    <n v="545.23"/>
    <s v="BAGS"/>
    <x v="1"/>
  </r>
  <r>
    <x v="64"/>
    <s v="Die-Cut Tote"/>
    <s v="RETAIL"/>
    <n v="1262.73"/>
    <n v="624.25"/>
    <s v="BAGS"/>
    <x v="1"/>
  </r>
  <r>
    <x v="65"/>
    <s v="Vinyl Tote"/>
    <s v="RETAIL"/>
    <n v="1565.25"/>
    <n v="942.84"/>
    <s v="BAGS"/>
    <x v="1"/>
  </r>
  <r>
    <x v="66"/>
    <s v="Plastic Sun Visor"/>
    <s v="RETAIL"/>
    <n v="7590.2699999999995"/>
    <n v="4086.68"/>
    <s v="CAPS"/>
    <x v="2"/>
  </r>
  <r>
    <x v="67"/>
    <s v="Canvas Stopwatch"/>
    <s v="RETAIL"/>
    <n v="42063.6"/>
    <n v="23168.350000000002"/>
    <s v="CLOCKS"/>
    <x v="3"/>
  </r>
  <r>
    <x v="68"/>
    <s v="Clip-on Stopwatch"/>
    <s v="RETAIL"/>
    <n v="25693.56"/>
    <n v="13870.86"/>
    <s v="CLOCKS"/>
    <x v="3"/>
  </r>
  <r>
    <x v="69"/>
    <s v="Stopwatch with Neck Rope"/>
    <s v="RETAIL"/>
    <n v="24186.010000000002"/>
    <n v="11779.6"/>
    <s v="CLOCKS"/>
    <x v="3"/>
  </r>
  <r>
    <x v="70"/>
    <s v="360 Clip Watch"/>
    <s v="RETAIL"/>
    <n v="17842.55"/>
    <n v="8800.68"/>
    <s v="CLOCKS"/>
    <x v="3"/>
  </r>
  <r>
    <x v="71"/>
    <s v="4 Function Rotating Carabiner Watch"/>
    <s v="RETAIL"/>
    <n v="23543.4"/>
    <n v="11134.369999999999"/>
    <s v="CLOCKS"/>
    <x v="3"/>
  </r>
  <r>
    <x v="72"/>
    <s v="Clip-on Clock with Compass"/>
    <s v="RETAIL"/>
    <n v="11715.52"/>
    <n v="6845.43"/>
    <s v="CLOCKS"/>
    <x v="3"/>
  </r>
  <r>
    <x v="73"/>
    <s v="Flexi-Clock &amp; Clip"/>
    <s v="RETAIL"/>
    <n v="14449.670000000002"/>
    <n v="7962.79"/>
    <s v="CLOCKS"/>
    <x v="3"/>
  </r>
  <r>
    <x v="74"/>
    <s v="Mini Travel Alarm"/>
    <s v="RETAIL"/>
    <n v="15622.640000000001"/>
    <n v="7748.1500000000005"/>
    <s v="CLOCKS"/>
    <x v="3"/>
  </r>
  <r>
    <x v="75"/>
    <s v="Flip-up Travel Alarm"/>
    <s v="RETAIL"/>
    <n v="16297.01"/>
    <n v="8573.869999999999"/>
    <s v="CLOCKS"/>
    <x v="3"/>
  </r>
  <r>
    <x v="76"/>
    <s v="Slim Travel Alarm"/>
    <s v="RETAIL"/>
    <n v="16287.779999999999"/>
    <n v="8407.7799999999988"/>
    <s v="CLOCKS"/>
    <x v="3"/>
  </r>
  <r>
    <x v="77"/>
    <s v="Wide Screen Alarm Clock"/>
    <s v="RETAIL"/>
    <n v="14728.14"/>
    <n v="10135.68"/>
    <s v="CLOCKS"/>
    <x v="3"/>
  </r>
  <r>
    <x v="78"/>
    <s v="Sport Earbuds"/>
    <s v="RETAIL"/>
    <n v="17764.37"/>
    <n v="8473.5"/>
    <s v="CORP GIFTS"/>
    <x v="4"/>
  </r>
  <r>
    <x v="79"/>
    <s v="Arch Calculator"/>
    <s v="RETAIL"/>
    <n v="13241.12"/>
    <n v="7408.8"/>
    <s v="ELECTRONIC"/>
    <x v="5"/>
  </r>
  <r>
    <x v="80"/>
    <s v="Calc-U-Note"/>
    <s v="RETAIL"/>
    <n v="5864.96"/>
    <n v="3760.7"/>
    <s v="ELECTRONIC"/>
    <x v="5"/>
  </r>
  <r>
    <x v="81"/>
    <s v="Desk Calculator"/>
    <s v="RETAIL"/>
    <n v="3402.11"/>
    <n v="1985.5500000000002"/>
    <s v="ELECTRONIC"/>
    <x v="5"/>
  </r>
  <r>
    <x v="82"/>
    <s v="Ergo-Calculator"/>
    <s v="RETAIL"/>
    <n v="9707.98"/>
    <n v="5289.8499999999995"/>
    <s v="ELECTRONIC"/>
    <x v="5"/>
  </r>
  <r>
    <x v="83"/>
    <s v="USB 4-Port Hub"/>
    <s v="RETAIL"/>
    <n v="7598.32"/>
    <n v="5077.24"/>
    <s v="ELECTRONIC"/>
    <x v="5"/>
  </r>
  <r>
    <x v="84"/>
    <s v="LED Flex Light"/>
    <s v="RETAIL"/>
    <n v="11440.5"/>
    <n v="6845.41"/>
    <s v="ELECTRONIC"/>
    <x v="5"/>
  </r>
  <r>
    <x v="85"/>
    <s v="LED Keychain"/>
    <s v="RETAIL"/>
    <n v="3751.0499999999997"/>
    <n v="1990.9"/>
    <s v="ELECTRONIC"/>
    <x v="5"/>
  </r>
  <r>
    <x v="86"/>
    <s v="Ad Torch"/>
    <s v="RETAIL"/>
    <n v="8755.5"/>
    <n v="4476.8999999999996"/>
    <s v="ELECTRONIC"/>
    <x v="5"/>
  </r>
  <r>
    <x v="87"/>
    <s v="Button Key-Light"/>
    <s v="RETAIL"/>
    <n v="2267.58"/>
    <n v="1513.68"/>
    <s v="ELECTRONIC"/>
    <x v="5"/>
  </r>
  <r>
    <x v="88"/>
    <s v="Dual Source Flashlight"/>
    <s v="RETAIL"/>
    <n v="15786.220000000001"/>
    <n v="7737.75"/>
    <s v="ELECTRONIC"/>
    <x v="5"/>
  </r>
  <r>
    <x v="89"/>
    <s v="Bamboo 1GB USB Flash Drive"/>
    <s v="RETAIL"/>
    <n v="31534.499999999996"/>
    <n v="15196.769999999999"/>
    <s v="ELECTRONIC"/>
    <x v="5"/>
  </r>
  <r>
    <x v="90"/>
    <s v="2GB Foldout USB Flash Drive"/>
    <s v="RETAIL"/>
    <n v="12485.560000000001"/>
    <n v="7477.91"/>
    <s v="ELECTRONIC"/>
    <x v="5"/>
  </r>
  <r>
    <x v="91"/>
    <s v="1GB USB Flash Drive Pen"/>
    <s v="RETAIL"/>
    <n v="22550.030000000002"/>
    <n v="12136.84"/>
    <s v="ELECTRONIC"/>
    <x v="5"/>
  </r>
  <r>
    <x v="92"/>
    <s v="Campfire Mug"/>
    <s v="RETAIL"/>
    <n v="6856.33"/>
    <n v="4602.08"/>
    <s v="MUGS"/>
    <x v="6"/>
  </r>
  <r>
    <x v="93"/>
    <s v="Wave Mug"/>
    <s v="RETAIL"/>
    <n v="5907.04"/>
    <n v="4031.75"/>
    <s v="MUGS"/>
    <x v="6"/>
  </r>
  <r>
    <x v="94"/>
    <s v="Biodegradable Colored SPORT BOT"/>
    <s v="RETAIL"/>
    <n v="3840.24"/>
    <n v="2455.37"/>
    <s v="MUGS"/>
    <x v="6"/>
  </r>
  <r>
    <x v="95"/>
    <s v="Soft Touch Travel Mug"/>
    <s v="RETAIL"/>
    <n v="20812.86"/>
    <n v="11937.73"/>
    <s v="MUGS"/>
    <x v="6"/>
  </r>
  <r>
    <x v="96"/>
    <s v="Pub Glass"/>
    <s v="RETAIL"/>
    <n v="6092.8899999999994"/>
    <n v="4125.5199999999995"/>
    <s v="MUGS"/>
    <x v="6"/>
  </r>
  <r>
    <x v="97"/>
    <s v="Juice Glass"/>
    <s v="RETAIL"/>
    <n v="2808.12"/>
    <n v="1900.0600000000002"/>
    <s v="MUGS"/>
    <x v="6"/>
  </r>
  <r>
    <x v="98"/>
    <s v="Flute"/>
    <s v="RETAIL"/>
    <n v="3799.16"/>
    <n v="2453.27"/>
    <s v="MUGS"/>
    <x v="6"/>
  </r>
  <r>
    <x v="99"/>
    <s v="Milk Bottle"/>
    <s v="RETAIL"/>
    <n v="7263.5199999999995"/>
    <n v="4188.63"/>
    <s v="MUGS"/>
    <x v="6"/>
  </r>
  <r>
    <x v="100"/>
    <s v="Chardonnay Glass"/>
    <s v="RETAIL"/>
    <n v="8641.35"/>
    <n v="5191.2"/>
    <s v="MUGS"/>
    <x v="6"/>
  </r>
  <r>
    <x v="101"/>
    <s v="Basketball Graphic Plaque"/>
    <s v="RETAIL"/>
    <n v="57975.479999999996"/>
    <n v="33151.300000000003"/>
    <s v="AWARDS"/>
    <x v="0"/>
  </r>
  <r>
    <x v="102"/>
    <s v="Football Graphic Plaque"/>
    <s v="RETAIL"/>
    <n v="77352.73"/>
    <n v="39225.32"/>
    <s v="AWARDS"/>
    <x v="0"/>
  </r>
  <r>
    <x v="103"/>
    <s v="Soccer #1 Pin"/>
    <s v="RETAIL"/>
    <n v="15269.14"/>
    <n v="9522"/>
    <s v="AWARDS"/>
    <x v="0"/>
  </r>
  <r>
    <x v="104"/>
    <s v="Award Medallian - 2''"/>
    <s v="RETAIL"/>
    <n v="54331.88"/>
    <n v="26940.129999999997"/>
    <s v="AWARDS"/>
    <x v="0"/>
  </r>
  <r>
    <x v="105"/>
    <s v="Award Medallian - 2.5''"/>
    <s v="RETAIL"/>
    <n v="32067.579999999998"/>
    <n v="20405.23"/>
    <s v="AWARDS"/>
    <x v="0"/>
  </r>
  <r>
    <x v="106"/>
    <s v="Award Medallian - 3''"/>
    <s v="RETAIL"/>
    <n v="62651.35"/>
    <n v="42527.42"/>
    <s v="AWARDS"/>
    <x v="0"/>
  </r>
  <r>
    <x v="107"/>
    <s v="Baseball Figure Trophy"/>
    <s v="RETAIL"/>
    <n v="25850.91"/>
    <n v="13498.240000000002"/>
    <s v="AWARDS"/>
    <x v="0"/>
  </r>
  <r>
    <x v="108"/>
    <s v="Soccer Figure Trophy"/>
    <s v="RETAIL"/>
    <n v="26797.59"/>
    <n v="17369.599999999999"/>
    <s v="AWARDS"/>
    <x v="0"/>
  </r>
  <r>
    <x v="109"/>
    <s v="Engraved Basketball Award"/>
    <s v="RETAIL"/>
    <n v="65294.100000000006"/>
    <n v="31557.72"/>
    <s v="AWARDS"/>
    <x v="0"/>
  </r>
  <r>
    <x v="110"/>
    <s v="Golf Relaxed Cap"/>
    <s v="RETAIL"/>
    <n v="60664.639999999999"/>
    <n v="37618.370000000003"/>
    <s v="CAPS"/>
    <x v="2"/>
  </r>
  <r>
    <x v="111"/>
    <s v="All Star Cap"/>
    <s v="RETAIL"/>
    <n v="13604.72"/>
    <n v="8315.2800000000007"/>
    <s v="CAPS"/>
    <x v="2"/>
  </r>
  <r>
    <x v="112"/>
    <s v="Raw-Edge Patch BALL CAP"/>
    <s v="RETAIL"/>
    <n v="26923.95"/>
    <n v="15208.710000000001"/>
    <s v="CAPS"/>
    <x v="2"/>
  </r>
  <r>
    <x v="113"/>
    <s v="Mesh BALL CAP"/>
    <s v="RETAIL"/>
    <n v="28523.65"/>
    <n v="15714.269999999999"/>
    <s v="CAPS"/>
    <x v="2"/>
  </r>
  <r>
    <x v="114"/>
    <s v="Chunky Knit Hat"/>
    <s v="RETAIL"/>
    <n v="39381.08"/>
    <n v="21522.059999999998"/>
    <s v="CAPS"/>
    <x v="2"/>
  </r>
  <r>
    <x v="115"/>
    <s v="Raw-Edge Bucket Hat"/>
    <s v="RETAIL"/>
    <n v="34121.840000000004"/>
    <n v="17526.93"/>
    <s v="CAPS"/>
    <x v="2"/>
  </r>
  <r>
    <x v="116"/>
    <s v="Mesh Bucket Hat"/>
    <s v="RETAIL"/>
    <n v="50015.700000000004"/>
    <n v="28894.97"/>
    <s v="CAPS"/>
    <x v="2"/>
  </r>
  <r>
    <x v="117"/>
    <s v="Microfiber Bucket Hat"/>
    <s v="RETAIL"/>
    <n v="33996.25"/>
    <n v="23085.949999999997"/>
    <s v="CAPS"/>
    <x v="2"/>
  </r>
  <r>
    <x v="118"/>
    <s v="Crusher Bucket Hat"/>
    <s v="RETAIL"/>
    <n v="30991.65"/>
    <n v="15126.999999999998"/>
    <s v="CAPS"/>
    <x v="2"/>
  </r>
  <r>
    <x v="119"/>
    <s v="Sportsman Bucket Hat"/>
    <s v="RETAIL"/>
    <n v="43972.71"/>
    <n v="24298.17"/>
    <s v="CAPS"/>
    <x v="2"/>
  </r>
  <r>
    <x v="120"/>
    <s v="Super Sport Stopwatch"/>
    <s v="RETAIL"/>
    <n v="24096.02"/>
    <n v="12059.25"/>
    <s v="CLOCKS"/>
    <x v="3"/>
  </r>
  <r>
    <x v="121"/>
    <s v="Translucent Stopwatch"/>
    <s v="RETAIL"/>
    <n v="55929.310000000005"/>
    <n v="30236.67"/>
    <s v="CLOCKS"/>
    <x v="3"/>
  </r>
  <r>
    <x v="122"/>
    <s v="Gripper SPORT BOT"/>
    <s v="RETAIL"/>
    <n v="8967.4499999999989"/>
    <n v="4625.8999999999996"/>
    <s v="MUGS"/>
    <x v="6"/>
  </r>
  <r>
    <x v="123"/>
    <s v="Aluminum SPORT BOT"/>
    <s v="RETAIL"/>
    <n v="14447.9"/>
    <n v="8859.9"/>
    <s v="MUGS"/>
    <x v="6"/>
  </r>
  <r>
    <x v="124"/>
    <s v="SPORT BOT with Pop Lid"/>
    <s v="RETAIL"/>
    <n v="5719.17"/>
    <n v="3327.61"/>
    <s v="MUGS"/>
    <x v="6"/>
  </r>
  <r>
    <x v="125"/>
    <s v="Wide SPORT BOT"/>
    <s v="RETAIL"/>
    <n v="29967.08"/>
    <n v="14497.85"/>
    <s v="MUGS"/>
    <x v="6"/>
  </r>
  <r>
    <x v="126"/>
    <s v="3.25&quot; Lamp of Knowledge Trophy"/>
    <s v="ASSEM"/>
    <n v="7521.8"/>
    <n v="5390.69"/>
    <s v="AWARDS"/>
    <x v="0"/>
  </r>
  <r>
    <x v="127"/>
    <s v="3.25&quot; Apple Trophy "/>
    <s v="ASSEM"/>
    <n v="12569.2"/>
    <n v="10365.16"/>
    <s v="AWARDS"/>
    <x v="0"/>
  </r>
  <r>
    <x v="128"/>
    <s v="5&quot; Male Graduate Trophy"/>
    <s v="ASSEM"/>
    <n v="6071.85"/>
    <n v="5451.36"/>
    <s v="AWARDS"/>
    <x v="0"/>
  </r>
  <r>
    <x v="129"/>
    <s v="5&quot; Female Graduate Trophy"/>
    <s v="ASSEM"/>
    <n v="4701.9699999999993"/>
    <n v="4198.3999999999996"/>
    <s v="AWARDS"/>
    <x v="0"/>
  </r>
  <r>
    <x v="130"/>
    <s v="4.75&quot; Spelling B Trophy"/>
    <s v="ASSEM"/>
    <n v="1940.3999999999999"/>
    <n v="1391.94"/>
    <s v="AWARDS"/>
    <x v="0"/>
  </r>
  <r>
    <x v="131"/>
    <s v="3.75&quot; Soccer Trophy"/>
    <s v="ASSEM"/>
    <n v="11664.1"/>
    <n v="8981.9600000000009"/>
    <s v="AWARDS"/>
    <x v="0"/>
  </r>
  <r>
    <x v="132"/>
    <s v="3.75&quot; Football Trophy"/>
    <s v="ASSEM"/>
    <n v="10068"/>
    <n v="7750.32"/>
    <s v="AWARDS"/>
    <x v="0"/>
  </r>
  <r>
    <x v="133"/>
    <s v="3.75&quot; Basketball Trophy"/>
    <s v="ASSEM"/>
    <n v="6056.5000000000009"/>
    <n v="4656.2"/>
    <s v="AWARDS"/>
    <x v="0"/>
  </r>
  <r>
    <x v="134"/>
    <s v="3.75&quot; Volleyball Trophy"/>
    <s v="ASSEM"/>
    <n v="4665.3"/>
    <n v="3589.78"/>
    <s v="AWARDS"/>
    <x v="0"/>
  </r>
  <r>
    <x v="135"/>
    <s v="3.75&quot; Wrestling Trophy"/>
    <s v="ASSEM"/>
    <n v="6262.8"/>
    <n v="4821.42"/>
    <s v="AWARDS"/>
    <x v="0"/>
  </r>
  <r>
    <x v="136"/>
    <s v="10.75&quot; Star Riser Lamp of Knowledge Trophy"/>
    <s v="ASSEM"/>
    <n v="11652.62"/>
    <n v="9081.09"/>
    <s v="AWARDS"/>
    <x v="0"/>
  </r>
  <r>
    <x v="137"/>
    <s v="10.75&quot; Star Riser Apple Trophy"/>
    <s v="ASSEM"/>
    <n v="19936.75"/>
    <n v="17302.48"/>
    <s v="AWARDS"/>
    <x v="0"/>
  </r>
  <r>
    <x v="138"/>
    <s v="10.75&quot; Star Riser Soccer Trophy"/>
    <s v="ASSEM"/>
    <n v="15113"/>
    <n v="12352.92"/>
    <s v="AWARDS"/>
    <x v="0"/>
  </r>
  <r>
    <x v="139"/>
    <s v="10.75&quot; Star Riser FootballTrophy"/>
    <s v="ASSEM"/>
    <n v="1641.5000000000002"/>
    <n v="1330.62"/>
    <s v="AWARDS"/>
    <x v="0"/>
  </r>
  <r>
    <x v="140"/>
    <s v="10.75&quot; Star Riser Basketball Trophy"/>
    <s v="ASSEM"/>
    <n v="9364.6200000000008"/>
    <n v="7636.17"/>
    <s v="AWARDS"/>
    <x v="0"/>
  </r>
  <r>
    <x v="141"/>
    <s v="10.75&quot; Star Riser Volleyball Trophy"/>
    <s v="ASSEM"/>
    <n v="14368.75"/>
    <n v="11866.35"/>
    <s v="AWARDS"/>
    <x v="0"/>
  </r>
  <r>
    <x v="142"/>
    <s v="10.75&quot; Tourch Riser WrestlingTrophy"/>
    <s v="ASSEM"/>
    <n v="8214"/>
    <n v="6672.96"/>
    <s v="AWARDS"/>
    <x v="0"/>
  </r>
  <r>
    <x v="143"/>
    <s v="10.75&quot; Tourch Riser Lamp of Knowledge Trophy"/>
    <s v="ASSEM"/>
    <n v="12721.750000000002"/>
    <n v="10161.42"/>
    <s v="AWARDS"/>
    <x v="0"/>
  </r>
  <r>
    <x v="144"/>
    <s v="10.75&quot; Tourch Riser Apple Trophy"/>
    <s v="ASSEM"/>
    <n v="12254.85"/>
    <n v="9118.86"/>
    <s v="AWARDS"/>
    <x v="0"/>
  </r>
  <r>
    <x v="145"/>
    <s v="10.75&quot; Tourch Riser Soccer Trophy"/>
    <s v="ASSEM"/>
    <n v="14528"/>
    <n v="12284.6"/>
    <s v="AWARDS"/>
    <x v="0"/>
  </r>
  <r>
    <x v="146"/>
    <s v="10.75&quot; Tourch Riser FootballTrophy"/>
    <s v="ASSEM"/>
    <n v="9996"/>
    <n v="8388.48"/>
    <s v="AWARDS"/>
    <x v="0"/>
  </r>
  <r>
    <x v="147"/>
    <s v="10.75&quot; Tourch Riser Basketball Trophy"/>
    <s v="ASSEM"/>
    <n v="5513.25"/>
    <n v="4626"/>
    <s v="AWARDS"/>
    <x v="0"/>
  </r>
  <r>
    <x v="148"/>
    <s v="10.75&quot; Tourch Riser Volleyball Trophy"/>
    <s v="ASSEM"/>
    <n v="10806"/>
    <n v="9128.64"/>
    <s v="AWARDS"/>
    <x v="0"/>
  </r>
  <r>
    <x v="149"/>
    <s v="10.75&quot; Tourch Riser Wrestling Trophy"/>
    <s v="ASSEM"/>
    <n v="8881.75"/>
    <n v="7483.84"/>
    <s v="AWARDS"/>
    <x v="0"/>
  </r>
  <r>
    <x v="150"/>
    <s v="10.75&quot; Column Lamp of Knowledge Trophy"/>
    <s v="ASSEM"/>
    <n v="6415.5999999999995"/>
    <n v="5395.3"/>
    <s v="AWARDS"/>
    <x v="0"/>
  </r>
  <r>
    <x v="151"/>
    <s v="10.75&quot; Column Apple Trophy"/>
    <s v="ASSEM"/>
    <n v="749.69999999999993"/>
    <n v="576.29999999999995"/>
    <s v="AWARDS"/>
    <x v="0"/>
  </r>
  <r>
    <x v="152"/>
    <s v="10.75&quot; Column Soccer Trophy"/>
    <s v="ASSEM"/>
    <n v="4777.6499999999996"/>
    <n v="3493.75"/>
    <s v="AWARDS"/>
    <x v="0"/>
  </r>
  <r>
    <x v="153"/>
    <s v="10.75&quot; Column Football Trophy"/>
    <s v="ASSEM"/>
    <n v="3291.6000000000004"/>
    <n v="2408"/>
    <s v="AWARDS"/>
    <x v="0"/>
  </r>
  <r>
    <x v="154"/>
    <s v="10.75&quot; Column Basketball Trophy"/>
    <s v="ASSEM"/>
    <n v="6177.6"/>
    <n v="4579.5"/>
    <s v="AWARDS"/>
    <x v="0"/>
  </r>
  <r>
    <x v="155"/>
    <s v="10.75&quot; Column Volleyball Trophy"/>
    <s v="ASSEM"/>
    <n v="4314.8999999999996"/>
    <n v="3171.25"/>
    <s v="AWARDS"/>
    <x v="0"/>
  </r>
  <r>
    <x v="156"/>
    <s v="10.75&quot; Column Wrestling Trophy"/>
    <s v="ASSEM"/>
    <n v="16218.9"/>
    <n v="12029.25"/>
    <s v="AWARDS"/>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ItemSalesRank" cacheId="0" applyNumberFormats="0" applyBorderFormats="0" applyFontFormats="0" applyPatternFormats="0" applyAlignmentFormats="0" applyWidthHeightFormats="1" dataCaption="Values" updatedVersion="6" minRefreshableVersion="3" itemPrintTitles="1" createdVersion="5" indent="0" compact="0" compactData="0" multipleFieldFilters="0" chartFormat="7" rowHeaderCaption="Items">
  <location ref="M6:R164" firstHeaderRow="0" firstDataRow="1" firstDataCol="1"/>
  <pivotFields count="11">
    <pivotField name="Item Number" axis="axisRow" compact="0" outline="0" showAll="0" sortType="descending" defaultSubtotal="0">
      <items count="15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s>
      <autoSortScope>
        <pivotArea dataOnly="0" outline="0" fieldPosition="0">
          <references count="1">
            <reference field="4294967294" count="1" selected="0">
              <x v="2"/>
            </reference>
          </references>
        </pivotArea>
      </autoSortScope>
    </pivotField>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pivotField compact="0" outline="0" showAll="0" defaultSubtotal="0">
      <items count="7">
        <item x="0"/>
        <item x="1"/>
        <item x="2"/>
        <item x="3"/>
        <item x="4"/>
        <item x="5"/>
        <item x="6"/>
      </items>
    </pivotField>
    <pivotField compact="0" outline="0" dragToRow="0" dragToCol="0" dragToPage="0" showAll="0" defaultSubtotal="0"/>
    <pivotField compact="0" outline="0" dragToRow="0" dragToCol="0" dragToPage="0" showAll="0" defaultSubtotal="0"/>
    <pivotField compact="0" outline="0" dragToRow="0" dragToCol="0" dragToPage="0" showAll="0" defaultSubtotal="0"/>
    <pivotField dataField="1" compact="0" outline="0" dragToRow="0" dragToCol="0" dragToPage="0" showAll="0" defaultSubtotal="0"/>
  </pivotFields>
  <rowFields count="1">
    <field x="0"/>
  </rowFields>
  <rowItems count="158">
    <i>
      <x v="4"/>
    </i>
    <i>
      <x v="3"/>
    </i>
    <i>
      <x v="11"/>
    </i>
    <i>
      <x v="2"/>
    </i>
    <i>
      <x v="1"/>
    </i>
    <i>
      <x v="13"/>
    </i>
    <i>
      <x v="25"/>
    </i>
    <i>
      <x v="45"/>
    </i>
    <i>
      <x v="49"/>
    </i>
    <i>
      <x v="102"/>
    </i>
    <i>
      <x v="109"/>
    </i>
    <i>
      <x v="9"/>
    </i>
    <i>
      <x v="106"/>
    </i>
    <i>
      <x v="110"/>
    </i>
    <i>
      <x v="8"/>
    </i>
    <i>
      <x v="101"/>
    </i>
    <i>
      <x v="121"/>
    </i>
    <i>
      <x v="34"/>
    </i>
    <i>
      <x v="104"/>
    </i>
    <i>
      <x v="116"/>
    </i>
    <i>
      <x v="48"/>
    </i>
    <i>
      <x v="26"/>
    </i>
    <i>
      <x v="119"/>
    </i>
    <i>
      <x v="12"/>
    </i>
    <i>
      <x v="15"/>
    </i>
    <i>
      <x v="67"/>
    </i>
    <i>
      <x v="39"/>
    </i>
    <i>
      <x v="14"/>
    </i>
    <i>
      <x v="114"/>
    </i>
    <i>
      <x v="10"/>
    </i>
    <i>
      <x v="46"/>
    </i>
    <i>
      <x v="21"/>
    </i>
    <i>
      <x/>
    </i>
    <i>
      <x v="7"/>
    </i>
    <i>
      <x v="41"/>
    </i>
    <i>
      <x v="20"/>
    </i>
    <i>
      <x v="43"/>
    </i>
    <i>
      <x v="115"/>
    </i>
    <i>
      <x v="117"/>
    </i>
    <i>
      <x v="28"/>
    </i>
    <i>
      <x v="105"/>
    </i>
    <i>
      <x v="27"/>
    </i>
    <i>
      <x v="35"/>
    </i>
    <i>
      <x v="23"/>
    </i>
    <i>
      <x v="89"/>
    </i>
    <i>
      <x v="118"/>
    </i>
    <i>
      <x v="37"/>
    </i>
    <i>
      <x v="22"/>
    </i>
    <i>
      <x v="125"/>
    </i>
    <i>
      <x v="24"/>
    </i>
    <i>
      <x v="44"/>
    </i>
    <i>
      <x v="19"/>
    </i>
    <i>
      <x v="113"/>
    </i>
    <i>
      <x v="112"/>
    </i>
    <i>
      <x v="108"/>
    </i>
    <i>
      <x v="107"/>
    </i>
    <i>
      <x v="68"/>
    </i>
    <i>
      <x v="18"/>
    </i>
    <i>
      <x v="69"/>
    </i>
    <i>
      <x v="120"/>
    </i>
    <i>
      <x v="71"/>
    </i>
    <i>
      <x v="42"/>
    </i>
    <i>
      <x v="50"/>
    </i>
    <i>
      <x v="91"/>
    </i>
    <i>
      <x v="40"/>
    </i>
    <i>
      <x v="95"/>
    </i>
    <i>
      <x v="29"/>
    </i>
    <i>
      <x v="17"/>
    </i>
    <i>
      <x v="137"/>
    </i>
    <i>
      <x v="47"/>
    </i>
    <i>
      <x v="70"/>
    </i>
    <i>
      <x v="78"/>
    </i>
    <i>
      <x v="55"/>
    </i>
    <i>
      <x v="31"/>
    </i>
    <i>
      <x v="54"/>
    </i>
    <i>
      <x v="16"/>
    </i>
    <i>
      <x v="56"/>
    </i>
    <i>
      <x v="75"/>
    </i>
    <i>
      <x v="76"/>
    </i>
    <i>
      <x v="33"/>
    </i>
    <i>
      <x v="156"/>
    </i>
    <i>
      <x v="88"/>
    </i>
    <i>
      <x v="74"/>
    </i>
    <i>
      <x v="38"/>
    </i>
    <i>
      <x v="103"/>
    </i>
    <i>
      <x v="138"/>
    </i>
    <i>
      <x v="77"/>
    </i>
    <i>
      <x v="145"/>
    </i>
    <i>
      <x v="73"/>
    </i>
    <i>
      <x v="123"/>
    </i>
    <i>
      <x v="141"/>
    </i>
    <i>
      <x v="111"/>
    </i>
    <i>
      <x v="6"/>
    </i>
    <i>
      <x v="79"/>
    </i>
    <i>
      <x v="58"/>
    </i>
    <i>
      <x v="143"/>
    </i>
    <i>
      <x v="30"/>
    </i>
    <i>
      <x v="127"/>
    </i>
    <i>
      <x v="90"/>
    </i>
    <i>
      <x v="144"/>
    </i>
    <i>
      <x v="72"/>
    </i>
    <i>
      <x v="131"/>
    </i>
    <i>
      <x v="136"/>
    </i>
    <i>
      <x v="84"/>
    </i>
    <i>
      <x v="60"/>
    </i>
    <i>
      <x v="148"/>
    </i>
    <i>
      <x v="32"/>
    </i>
    <i>
      <x v="132"/>
    </i>
    <i>
      <x v="146"/>
    </i>
    <i>
      <x v="82"/>
    </i>
    <i>
      <x v="140"/>
    </i>
    <i>
      <x v="122"/>
    </i>
    <i>
      <x v="149"/>
    </i>
    <i>
      <x v="59"/>
    </i>
    <i>
      <x v="86"/>
    </i>
    <i>
      <x v="100"/>
    </i>
    <i>
      <x v="142"/>
    </i>
    <i>
      <x v="83"/>
    </i>
    <i>
      <x v="66"/>
    </i>
    <i>
      <x v="126"/>
    </i>
    <i>
      <x v="99"/>
    </i>
    <i>
      <x v="92"/>
    </i>
    <i>
      <x v="150"/>
    </i>
    <i>
      <x v="135"/>
    </i>
    <i>
      <x v="154"/>
    </i>
    <i>
      <x v="96"/>
    </i>
    <i>
      <x v="128"/>
    </i>
    <i>
      <x v="133"/>
    </i>
    <i>
      <x v="93"/>
    </i>
    <i>
      <x v="80"/>
    </i>
    <i>
      <x v="124"/>
    </i>
    <i>
      <x v="147"/>
    </i>
    <i>
      <x v="36"/>
    </i>
    <i>
      <x v="57"/>
    </i>
    <i>
      <x v="53"/>
    </i>
    <i>
      <x v="51"/>
    </i>
    <i>
      <x v="152"/>
    </i>
    <i>
      <x v="129"/>
    </i>
    <i>
      <x v="134"/>
    </i>
    <i>
      <x v="52"/>
    </i>
    <i>
      <x v="155"/>
    </i>
    <i>
      <x v="94"/>
    </i>
    <i>
      <x v="98"/>
    </i>
    <i>
      <x v="85"/>
    </i>
    <i>
      <x v="81"/>
    </i>
    <i>
      <x v="153"/>
    </i>
    <i>
      <x v="97"/>
    </i>
    <i>
      <x v="5"/>
    </i>
    <i>
      <x v="87"/>
    </i>
    <i>
      <x v="130"/>
    </i>
    <i>
      <x v="139"/>
    </i>
    <i>
      <x v="65"/>
    </i>
    <i>
      <x v="62"/>
    </i>
    <i>
      <x v="64"/>
    </i>
    <i>
      <x v="63"/>
    </i>
    <i>
      <x v="151"/>
    </i>
    <i>
      <x v="61"/>
    </i>
    <i t="grand">
      <x/>
    </i>
  </rowItems>
  <colFields count="1">
    <field x="-2"/>
  </colFields>
  <colItems count="5">
    <i>
      <x/>
    </i>
    <i i="1">
      <x v="1"/>
    </i>
    <i i="2">
      <x v="2"/>
    </i>
    <i i="3">
      <x v="3"/>
    </i>
    <i i="4">
      <x v="4"/>
    </i>
  </colItems>
  <dataFields count="5">
    <dataField name="Sales Rank" fld="3" baseField="0" baseItem="0">
      <extLst>
        <ext xmlns:x14="http://schemas.microsoft.com/office/spreadsheetml/2009/9/main" uri="{E15A36E0-9728-4e99-A89B-3F7291B0FE68}">
          <x14:dataField pivotShowAs="rankDescending"/>
        </ext>
      </extLst>
    </dataField>
    <dataField name=" Sales Margin%" fld="10" baseField="0" baseItem="2" numFmtId="164"/>
    <dataField name=" Sales (LCY)" fld="3" baseField="0" baseItem="3" numFmtId="165"/>
    <dataField name="Sales Accum" fld="3" showDataAs="runTotal" baseField="0" baseItem="0" numFmtId="165"/>
    <dataField name="Accum%" fld="3" baseField="0" baseItem="0" numFmtId="164">
      <extLst>
        <ext xmlns:x14="http://schemas.microsoft.com/office/spreadsheetml/2009/9/main" uri="{E15A36E0-9728-4e99-A89B-3F7291B0FE68}">
          <x14:dataField pivotShowAs="percentOfRunningTotal"/>
        </ext>
      </extLst>
    </dataField>
  </dataFields>
  <formats count="11">
    <format dxfId="17">
      <pivotArea collapsedLevelsAreSubtotals="1" fieldPosition="0">
        <references count="1">
          <reference field="0" count="0"/>
        </references>
      </pivotArea>
    </format>
    <format dxfId="16">
      <pivotArea outline="0" fieldPosition="0">
        <references count="1">
          <reference field="4294967294" count="1">
            <x v="4"/>
          </reference>
        </references>
      </pivotArea>
    </format>
    <format dxfId="15">
      <pivotArea outline="0" fieldPosition="0">
        <references count="1">
          <reference field="4294967294" count="1">
            <x v="1"/>
          </reference>
        </references>
      </pivotArea>
    </format>
    <format dxfId="14">
      <pivotArea outline="0" collapsedLevelsAreSubtotals="1" fieldPosition="0">
        <references count="1">
          <reference field="0" count="0" selected="0"/>
        </references>
      </pivotArea>
    </format>
    <format dxfId="13">
      <pivotArea field="0" type="button" dataOnly="0" labelOnly="1" outline="0" axis="axisRow" fieldPosition="0"/>
    </format>
    <format dxfId="12">
      <pivotArea dataOnly="0" labelOnly="1" outline="0" fieldPosition="0">
        <references count="1">
          <reference field="4294967294" count="5">
            <x v="0"/>
            <x v="1"/>
            <x v="2"/>
            <x v="3"/>
            <x v="4"/>
          </reference>
        </references>
      </pivotArea>
    </format>
    <format dxfId="11">
      <pivotArea dataOnly="0" labelOnly="1" outline="0" fieldPosition="0">
        <references count="1">
          <reference field="4294967294" count="2">
            <x v="0"/>
            <x v="1"/>
          </reference>
        </references>
      </pivotArea>
    </format>
    <format dxfId="10">
      <pivotArea dataOnly="0" labelOnly="1" outline="0" fieldPosition="0">
        <references count="1">
          <reference field="4294967294" count="2">
            <x v="0"/>
            <x v="1"/>
          </reference>
        </references>
      </pivotArea>
    </format>
    <format dxfId="9">
      <pivotArea dataOnly="0" labelOnly="1" outline="0" fieldPosition="0">
        <references count="1">
          <reference field="4294967294" count="3">
            <x v="2"/>
            <x v="3"/>
            <x v="4"/>
          </reference>
        </references>
      </pivotArea>
    </format>
    <format dxfId="8">
      <pivotArea outline="0" fieldPosition="0">
        <references count="1">
          <reference field="4294967294" count="1">
            <x v="2"/>
          </reference>
        </references>
      </pivotArea>
    </format>
    <format dxfId="7">
      <pivotArea outline="0" fieldPosition="0">
        <references count="1">
          <reference field="4294967294" count="1">
            <x v="3"/>
          </reference>
        </references>
      </pivotArea>
    </format>
  </formats>
  <chartFormats count="3">
    <chartFormat chart="0" format="6" series="1">
      <pivotArea type="data" outline="0" fieldPosition="0">
        <references count="1">
          <reference field="4294967294" count="1" selected="0">
            <x v="2"/>
          </reference>
        </references>
      </pivotArea>
    </chartFormat>
    <chartFormat chart="0" format="7" series="1">
      <pivotArea type="data" outline="0" fieldPosition="0">
        <references count="1">
          <reference field="4294967294" count="1" selected="0">
            <x v="0"/>
          </reference>
        </references>
      </pivotArea>
    </chartFormat>
    <chartFormat chart="0" format="8" series="1">
      <pivotArea type="data" outline="0" fieldPosition="0">
        <references count="1">
          <reference field="4294967294" count="1" selected="0">
            <x v="4"/>
          </reference>
        </references>
      </pivotArea>
    </chartFormat>
  </chartFormats>
  <pivotTableStyleInfo name="PivotStyleMedium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ItemSalesMgn" cacheId="0"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6" rowHeaderCaption="Items">
  <location ref="C4:E162" firstHeaderRow="0" firstDataRow="1" firstDataCol="1"/>
  <pivotFields count="11">
    <pivotField name="Item Number" axis="axisRow" showAll="0" sortType="descending">
      <items count="15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t="default"/>
      </items>
      <autoSortScope>
        <pivotArea dataOnly="0" outline="0" fieldPosition="0">
          <references count="1">
            <reference field="4294967294" count="1" selected="0">
              <x v="0"/>
            </reference>
          </references>
        </pivotArea>
      </autoSortScope>
    </pivotField>
    <pivotField showAll="0"/>
    <pivotField showAll="0"/>
    <pivotField dataField="1" multipleItemSelectionAllowed="1" showAll="0"/>
    <pivotField showAll="0"/>
    <pivotField showAll="0"/>
    <pivotField showAll="0">
      <items count="8">
        <item x="0"/>
        <item x="1"/>
        <item x="2"/>
        <item x="3"/>
        <item x="4"/>
        <item x="5"/>
        <item x="6"/>
        <item t="default"/>
      </items>
    </pivotField>
    <pivotField dragToRow="0" dragToCol="0" dragToPage="0" showAll="0" defaultSubtotal="0"/>
    <pivotField dragToRow="0" dragToCol="0" dragToPage="0" showAll="0" defaultSubtotal="0"/>
    <pivotField dragToRow="0" dragToCol="0" dragToPage="0" showAll="0" defaultSubtotal="0"/>
    <pivotField dataField="1" dragToRow="0" dragToCol="0" dragToPage="0" showAll="0" defaultSubtotal="0"/>
  </pivotFields>
  <rowFields count="1">
    <field x="0"/>
  </rowFields>
  <rowItems count="158">
    <i>
      <x v="4"/>
    </i>
    <i>
      <x v="3"/>
    </i>
    <i>
      <x v="11"/>
    </i>
    <i>
      <x v="2"/>
    </i>
    <i>
      <x v="1"/>
    </i>
    <i>
      <x v="13"/>
    </i>
    <i>
      <x v="25"/>
    </i>
    <i>
      <x v="45"/>
    </i>
    <i>
      <x v="49"/>
    </i>
    <i>
      <x v="102"/>
    </i>
    <i>
      <x v="109"/>
    </i>
    <i>
      <x v="9"/>
    </i>
    <i>
      <x v="106"/>
    </i>
    <i>
      <x v="110"/>
    </i>
    <i>
      <x v="8"/>
    </i>
    <i>
      <x v="101"/>
    </i>
    <i>
      <x v="121"/>
    </i>
    <i>
      <x v="34"/>
    </i>
    <i>
      <x v="104"/>
    </i>
    <i>
      <x v="116"/>
    </i>
    <i>
      <x v="48"/>
    </i>
    <i>
      <x v="26"/>
    </i>
    <i>
      <x v="119"/>
    </i>
    <i>
      <x v="12"/>
    </i>
    <i>
      <x v="15"/>
    </i>
    <i>
      <x v="67"/>
    </i>
    <i>
      <x v="39"/>
    </i>
    <i>
      <x v="14"/>
    </i>
    <i>
      <x v="114"/>
    </i>
    <i>
      <x v="10"/>
    </i>
    <i>
      <x v="46"/>
    </i>
    <i>
      <x v="21"/>
    </i>
    <i>
      <x/>
    </i>
    <i>
      <x v="7"/>
    </i>
    <i>
      <x v="41"/>
    </i>
    <i>
      <x v="20"/>
    </i>
    <i>
      <x v="43"/>
    </i>
    <i>
      <x v="115"/>
    </i>
    <i>
      <x v="117"/>
    </i>
    <i>
      <x v="28"/>
    </i>
    <i>
      <x v="105"/>
    </i>
    <i>
      <x v="27"/>
    </i>
    <i>
      <x v="35"/>
    </i>
    <i>
      <x v="23"/>
    </i>
    <i>
      <x v="89"/>
    </i>
    <i>
      <x v="118"/>
    </i>
    <i>
      <x v="37"/>
    </i>
    <i>
      <x v="22"/>
    </i>
    <i>
      <x v="125"/>
    </i>
    <i>
      <x v="24"/>
    </i>
    <i>
      <x v="44"/>
    </i>
    <i>
      <x v="19"/>
    </i>
    <i>
      <x v="113"/>
    </i>
    <i>
      <x v="112"/>
    </i>
    <i>
      <x v="108"/>
    </i>
    <i>
      <x v="107"/>
    </i>
    <i>
      <x v="68"/>
    </i>
    <i>
      <x v="18"/>
    </i>
    <i>
      <x v="69"/>
    </i>
    <i>
      <x v="120"/>
    </i>
    <i>
      <x v="71"/>
    </i>
    <i>
      <x v="42"/>
    </i>
    <i>
      <x v="50"/>
    </i>
    <i>
      <x v="91"/>
    </i>
    <i>
      <x v="40"/>
    </i>
    <i>
      <x v="95"/>
    </i>
    <i>
      <x v="29"/>
    </i>
    <i>
      <x v="17"/>
    </i>
    <i>
      <x v="137"/>
    </i>
    <i>
      <x v="47"/>
    </i>
    <i>
      <x v="70"/>
    </i>
    <i>
      <x v="78"/>
    </i>
    <i>
      <x v="55"/>
    </i>
    <i>
      <x v="31"/>
    </i>
    <i>
      <x v="54"/>
    </i>
    <i>
      <x v="16"/>
    </i>
    <i>
      <x v="56"/>
    </i>
    <i>
      <x v="75"/>
    </i>
    <i>
      <x v="76"/>
    </i>
    <i>
      <x v="33"/>
    </i>
    <i>
      <x v="156"/>
    </i>
    <i>
      <x v="88"/>
    </i>
    <i>
      <x v="74"/>
    </i>
    <i>
      <x v="38"/>
    </i>
    <i>
      <x v="103"/>
    </i>
    <i>
      <x v="138"/>
    </i>
    <i>
      <x v="77"/>
    </i>
    <i>
      <x v="145"/>
    </i>
    <i>
      <x v="73"/>
    </i>
    <i>
      <x v="123"/>
    </i>
    <i>
      <x v="141"/>
    </i>
    <i>
      <x v="111"/>
    </i>
    <i>
      <x v="6"/>
    </i>
    <i>
      <x v="79"/>
    </i>
    <i>
      <x v="58"/>
    </i>
    <i>
      <x v="143"/>
    </i>
    <i>
      <x v="30"/>
    </i>
    <i>
      <x v="127"/>
    </i>
    <i>
      <x v="90"/>
    </i>
    <i>
      <x v="144"/>
    </i>
    <i>
      <x v="72"/>
    </i>
    <i>
      <x v="131"/>
    </i>
    <i>
      <x v="136"/>
    </i>
    <i>
      <x v="84"/>
    </i>
    <i>
      <x v="60"/>
    </i>
    <i>
      <x v="148"/>
    </i>
    <i>
      <x v="32"/>
    </i>
    <i>
      <x v="132"/>
    </i>
    <i>
      <x v="146"/>
    </i>
    <i>
      <x v="82"/>
    </i>
    <i>
      <x v="140"/>
    </i>
    <i>
      <x v="122"/>
    </i>
    <i>
      <x v="149"/>
    </i>
    <i>
      <x v="59"/>
    </i>
    <i>
      <x v="86"/>
    </i>
    <i>
      <x v="100"/>
    </i>
    <i>
      <x v="142"/>
    </i>
    <i>
      <x v="83"/>
    </i>
    <i>
      <x v="66"/>
    </i>
    <i>
      <x v="126"/>
    </i>
    <i>
      <x v="99"/>
    </i>
    <i>
      <x v="92"/>
    </i>
    <i>
      <x v="150"/>
    </i>
    <i>
      <x v="135"/>
    </i>
    <i>
      <x v="154"/>
    </i>
    <i>
      <x v="96"/>
    </i>
    <i>
      <x v="128"/>
    </i>
    <i>
      <x v="133"/>
    </i>
    <i>
      <x v="93"/>
    </i>
    <i>
      <x v="80"/>
    </i>
    <i>
      <x v="124"/>
    </i>
    <i>
      <x v="147"/>
    </i>
    <i>
      <x v="36"/>
    </i>
    <i>
      <x v="57"/>
    </i>
    <i>
      <x v="53"/>
    </i>
    <i>
      <x v="51"/>
    </i>
    <i>
      <x v="152"/>
    </i>
    <i>
      <x v="129"/>
    </i>
    <i>
      <x v="134"/>
    </i>
    <i>
      <x v="52"/>
    </i>
    <i>
      <x v="155"/>
    </i>
    <i>
      <x v="94"/>
    </i>
    <i>
      <x v="98"/>
    </i>
    <i>
      <x v="85"/>
    </i>
    <i>
      <x v="81"/>
    </i>
    <i>
      <x v="153"/>
    </i>
    <i>
      <x v="97"/>
    </i>
    <i>
      <x v="5"/>
    </i>
    <i>
      <x v="87"/>
    </i>
    <i>
      <x v="130"/>
    </i>
    <i>
      <x v="139"/>
    </i>
    <i>
      <x v="65"/>
    </i>
    <i>
      <x v="62"/>
    </i>
    <i>
      <x v="64"/>
    </i>
    <i>
      <x v="63"/>
    </i>
    <i>
      <x v="151"/>
    </i>
    <i>
      <x v="61"/>
    </i>
    <i t="grand">
      <x/>
    </i>
  </rowItems>
  <colFields count="1">
    <field x="-2"/>
  </colFields>
  <colItems count="2">
    <i>
      <x/>
    </i>
    <i i="1">
      <x v="1"/>
    </i>
  </colItems>
  <dataFields count="2">
    <dataField name=" Sales (LCY)" fld="3" baseField="0" baseItem="2" numFmtId="2"/>
    <dataField name=" Sales Margin%" fld="10" baseField="0" baseItem="11" numFmtId="10"/>
  </dataFields>
  <chartFormats count="3">
    <chartFormat chart="0" format="6" series="1">
      <pivotArea type="data" outline="0" fieldPosition="0">
        <references count="1">
          <reference field="4294967294" count="1" selected="0">
            <x v="0"/>
          </reference>
        </references>
      </pivotArea>
    </chartFormat>
    <chartFormat chart="10" format="2" series="1">
      <pivotArea type="data" outline="0" fieldPosition="0">
        <references count="1">
          <reference field="4294967294" count="1" selected="0">
            <x v="0"/>
          </reference>
        </references>
      </pivotArea>
    </chartFormat>
    <chartFormat chart="10" format="3"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_Category___Description" xr10:uid="{00000000-0013-0000-FFFF-FFFF01000000}" sourceName="Item Category - Description">
  <pivotTables>
    <pivotTable tabId="23" name="ItemSalesMgn"/>
    <pivotTable tabId="28" name="ItemSalesRank"/>
  </pivotTables>
  <data>
    <tabular pivotCacheId="1" showMissing="0">
      <items count="7">
        <i x="0" s="1"/>
        <i x="1" s="1"/>
        <i x="2" s="1"/>
        <i x="3" s="1"/>
        <i x="4" s="1"/>
        <i x="5" s="1"/>
        <i x="6"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Category - Description" xr10:uid="{00000000-0014-0000-FFFF-FFFF01000000}" cache="Slicer_Item_Category___Description" caption="Item Category" columnCount="3" style="SlicerStyleOther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temInfo" displayName="ItemInfo" ref="D11:J168" totalsRowShown="0">
  <autoFilter ref="D11:J168" xr:uid="{00000000-0009-0000-0100-000001000000}"/>
  <tableColumns count="7">
    <tableColumn id="1" xr3:uid="{00000000-0010-0000-0000-000001000000}" name="No." dataDxfId="6"/>
    <tableColumn id="2" xr3:uid="{00000000-0010-0000-0000-000002000000}" name="Description" dataDxfId="5"/>
    <tableColumn id="3" xr3:uid="{00000000-0010-0000-0000-000003000000}" name="Gen. Prod. Posting Group" dataDxfId="4"/>
    <tableColumn id="4" xr3:uid="{00000000-0010-0000-0000-000004000000}" name="Sales (LCY)" dataDxfId="3"/>
    <tableColumn id="5" xr3:uid="{00000000-0010-0000-0000-000005000000}" name="COGS (LCY)" dataDxfId="2"/>
    <tableColumn id="6" xr3:uid="{00000000-0010-0000-0000-000006000000}" name="Item Category Code" dataDxfId="1"/>
    <tableColumn id="7" xr3:uid="{00000000-0010-0000-0000-000007000000}" name="Item Category - Descrip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64"/>
  <sheetViews>
    <sheetView showGridLines="0" tabSelected="1" topLeftCell="B2" workbookViewId="0"/>
  </sheetViews>
  <sheetFormatPr defaultRowHeight="15" x14ac:dyDescent="0.25"/>
  <cols>
    <col min="1" max="1" width="9.140625" hidden="1" customWidth="1"/>
    <col min="2" max="2" width="12" customWidth="1"/>
    <col min="3" max="10" width="9.140625" customWidth="1"/>
    <col min="11" max="11" width="11.85546875" customWidth="1"/>
    <col min="12" max="12" width="13.140625" customWidth="1"/>
    <col min="13" max="13" width="15.28515625" customWidth="1"/>
    <col min="14" max="14" width="7.140625" customWidth="1"/>
    <col min="15" max="15" width="10.28515625" customWidth="1"/>
    <col min="16" max="16" width="12.85546875" customWidth="1"/>
    <col min="17" max="17" width="13.140625" customWidth="1"/>
    <col min="18" max="18" width="10" customWidth="1"/>
    <col min="19" max="637" width="34.140625" bestFit="1" customWidth="1"/>
    <col min="638" max="638" width="15.28515625" bestFit="1" customWidth="1"/>
    <col min="639" max="639" width="19.28515625" bestFit="1" customWidth="1"/>
    <col min="640" max="640" width="16" bestFit="1" customWidth="1"/>
    <col min="641" max="641" width="16.85546875" bestFit="1" customWidth="1"/>
    <col min="642" max="642" width="13.28515625" bestFit="1" customWidth="1"/>
  </cols>
  <sheetData>
    <row r="1" spans="1:18" hidden="1" x14ac:dyDescent="0.25">
      <c r="A1" t="s">
        <v>306</v>
      </c>
    </row>
    <row r="3" spans="1:18" ht="26.25" x14ac:dyDescent="0.4">
      <c r="C3" s="18" t="s">
        <v>305</v>
      </c>
    </row>
    <row r="4" spans="1:18" x14ac:dyDescent="0.25">
      <c r="C4" s="21" t="str">
        <f>CONCATENATE("     Period:  ",Report!D6)</f>
        <v xml:space="preserve">     Period:  01/01/2019..03/12/2019</v>
      </c>
    </row>
    <row r="5" spans="1:18" x14ac:dyDescent="0.25">
      <c r="M5" s="22" t="s">
        <v>307</v>
      </c>
    </row>
    <row r="6" spans="1:18" ht="30" x14ac:dyDescent="0.25">
      <c r="M6" s="12" t="s">
        <v>304</v>
      </c>
      <c r="N6" s="19" t="s">
        <v>151</v>
      </c>
      <c r="O6" s="19" t="s">
        <v>298</v>
      </c>
      <c r="P6" s="20" t="s">
        <v>149</v>
      </c>
      <c r="Q6" s="20" t="s">
        <v>297</v>
      </c>
      <c r="R6" s="20" t="s">
        <v>150</v>
      </c>
    </row>
    <row r="7" spans="1:18" x14ac:dyDescent="0.25">
      <c r="M7" t="s">
        <v>20</v>
      </c>
      <c r="N7">
        <v>1</v>
      </c>
      <c r="O7" s="17">
        <v>0.52553925184728845</v>
      </c>
      <c r="P7" s="23">
        <v>345337.25</v>
      </c>
      <c r="Q7" s="23">
        <v>345337.25</v>
      </c>
      <c r="R7" s="17">
        <v>7.144119959115959E-2</v>
      </c>
    </row>
    <row r="8" spans="1:18" x14ac:dyDescent="0.25">
      <c r="M8" t="s">
        <v>19</v>
      </c>
      <c r="N8">
        <v>2</v>
      </c>
      <c r="O8" s="17">
        <v>0.46609344735034719</v>
      </c>
      <c r="P8" s="23">
        <v>277791.29000000004</v>
      </c>
      <c r="Q8" s="23">
        <v>623128.54</v>
      </c>
      <c r="R8" s="17">
        <v>0.12890891555164663</v>
      </c>
    </row>
    <row r="9" spans="1:18" x14ac:dyDescent="0.25">
      <c r="M9" t="s">
        <v>27</v>
      </c>
      <c r="N9">
        <v>3</v>
      </c>
      <c r="O9" s="17">
        <v>0.45121822032243181</v>
      </c>
      <c r="P9" s="23">
        <v>256009.52</v>
      </c>
      <c r="Q9" s="23">
        <v>879138.06</v>
      </c>
      <c r="R9" s="17">
        <v>0.18187055584836229</v>
      </c>
    </row>
    <row r="10" spans="1:18" x14ac:dyDescent="0.25">
      <c r="M10" t="s">
        <v>18</v>
      </c>
      <c r="N10">
        <v>4</v>
      </c>
      <c r="O10" s="17">
        <v>0.46387784367582535</v>
      </c>
      <c r="P10" s="23">
        <v>248282.52</v>
      </c>
      <c r="Q10" s="23">
        <v>1127420.58</v>
      </c>
      <c r="R10" s="17">
        <v>0.23323368295473748</v>
      </c>
    </row>
    <row r="11" spans="1:18" x14ac:dyDescent="0.25">
      <c r="M11" t="s">
        <v>17</v>
      </c>
      <c r="N11">
        <v>5</v>
      </c>
      <c r="O11" s="17">
        <v>0.49648552293069592</v>
      </c>
      <c r="P11" s="23">
        <v>199982.81000000003</v>
      </c>
      <c r="Q11" s="23">
        <v>1327403.3900000001</v>
      </c>
      <c r="R11" s="17">
        <v>0.27460486965414788</v>
      </c>
    </row>
    <row r="12" spans="1:18" x14ac:dyDescent="0.25">
      <c r="M12" t="s">
        <v>29</v>
      </c>
      <c r="N12">
        <v>6</v>
      </c>
      <c r="O12" s="17">
        <v>0.36865608101466929</v>
      </c>
      <c r="P12" s="23">
        <v>199003.96000000002</v>
      </c>
      <c r="Q12" s="23">
        <v>1526407.35</v>
      </c>
      <c r="R12" s="17">
        <v>0.31577355801832269</v>
      </c>
    </row>
    <row r="13" spans="1:18" x14ac:dyDescent="0.25">
      <c r="M13" t="s">
        <v>41</v>
      </c>
      <c r="N13">
        <v>7</v>
      </c>
      <c r="O13" s="17">
        <v>0.52627250828145378</v>
      </c>
      <c r="P13" s="23">
        <v>103399.71999999999</v>
      </c>
      <c r="Q13" s="23">
        <v>1629807.07</v>
      </c>
      <c r="R13" s="17">
        <v>0.33716424215155771</v>
      </c>
    </row>
    <row r="14" spans="1:18" x14ac:dyDescent="0.25">
      <c r="M14" t="s">
        <v>61</v>
      </c>
      <c r="N14">
        <v>8</v>
      </c>
      <c r="O14" s="17">
        <v>0.49784284838129367</v>
      </c>
      <c r="P14" s="23">
        <v>89889.37000000001</v>
      </c>
      <c r="Q14" s="23">
        <v>1719696.4400000002</v>
      </c>
      <c r="R14" s="17">
        <v>0.35575998999889707</v>
      </c>
    </row>
    <row r="15" spans="1:18" x14ac:dyDescent="0.25">
      <c r="M15" t="s">
        <v>65</v>
      </c>
      <c r="N15">
        <v>9</v>
      </c>
      <c r="O15" s="17">
        <v>0.46127709594582972</v>
      </c>
      <c r="P15" s="23">
        <v>89223.680000000008</v>
      </c>
      <c r="Q15" s="23">
        <v>1808920.12</v>
      </c>
      <c r="R15" s="17">
        <v>0.37421802408336885</v>
      </c>
    </row>
    <row r="16" spans="1:18" x14ac:dyDescent="0.25">
      <c r="M16" t="s">
        <v>118</v>
      </c>
      <c r="N16">
        <v>10</v>
      </c>
      <c r="O16" s="17">
        <v>0.49290322397153918</v>
      </c>
      <c r="P16" s="23">
        <v>77352.73</v>
      </c>
      <c r="Q16" s="23">
        <v>1886272.85</v>
      </c>
      <c r="R16" s="17">
        <v>0.3902202706491566</v>
      </c>
    </row>
    <row r="17" spans="13:18" x14ac:dyDescent="0.25">
      <c r="M17" t="s">
        <v>125</v>
      </c>
      <c r="N17">
        <v>11</v>
      </c>
      <c r="O17" s="17">
        <v>0.51668343694146945</v>
      </c>
      <c r="P17" s="23">
        <v>65294.100000000006</v>
      </c>
      <c r="Q17" s="23">
        <v>1951566.9500000002</v>
      </c>
      <c r="R17" s="17">
        <v>0.40372790363756184</v>
      </c>
    </row>
    <row r="18" spans="13:18" x14ac:dyDescent="0.25">
      <c r="M18" t="s">
        <v>25</v>
      </c>
      <c r="N18">
        <v>12</v>
      </c>
      <c r="O18" s="17">
        <v>0.33051718588357887</v>
      </c>
      <c r="P18" s="23">
        <v>63875.68</v>
      </c>
      <c r="Q18" s="23">
        <v>2015442.6300000001</v>
      </c>
      <c r="R18" s="17">
        <v>0.41694210281213984</v>
      </c>
    </row>
    <row r="19" spans="13:18" x14ac:dyDescent="0.25">
      <c r="M19" t="s">
        <v>122</v>
      </c>
      <c r="N19">
        <v>13</v>
      </c>
      <c r="O19" s="17">
        <v>0.32120504985128018</v>
      </c>
      <c r="P19" s="23">
        <v>62651.35</v>
      </c>
      <c r="Q19" s="23">
        <v>2078093.9800000002</v>
      </c>
      <c r="R19" s="17">
        <v>0.42990302029209776</v>
      </c>
    </row>
    <row r="20" spans="13:18" x14ac:dyDescent="0.25">
      <c r="M20" t="s">
        <v>126</v>
      </c>
      <c r="N20">
        <v>14</v>
      </c>
      <c r="O20" s="17">
        <v>0.37989626246854835</v>
      </c>
      <c r="P20" s="23">
        <v>60664.639999999999</v>
      </c>
      <c r="Q20" s="23">
        <v>2138758.62</v>
      </c>
      <c r="R20" s="17">
        <v>0.442452939695133</v>
      </c>
    </row>
    <row r="21" spans="13:18" x14ac:dyDescent="0.25">
      <c r="M21" t="s">
        <v>24</v>
      </c>
      <c r="N21">
        <v>15</v>
      </c>
      <c r="O21" s="17">
        <v>0.49867510864407644</v>
      </c>
      <c r="P21" s="23">
        <v>60295.51</v>
      </c>
      <c r="Q21" s="23">
        <v>2199054.13</v>
      </c>
      <c r="R21" s="17">
        <v>0.45492649580401134</v>
      </c>
    </row>
    <row r="22" spans="13:18" x14ac:dyDescent="0.25">
      <c r="M22" t="s">
        <v>117</v>
      </c>
      <c r="N22">
        <v>16</v>
      </c>
      <c r="O22" s="17">
        <v>0.428184121977084</v>
      </c>
      <c r="P22" s="23">
        <v>57975.479999999996</v>
      </c>
      <c r="Q22" s="23">
        <v>2257029.61</v>
      </c>
      <c r="R22" s="17">
        <v>0.466920098689519</v>
      </c>
    </row>
    <row r="23" spans="13:18" x14ac:dyDescent="0.25">
      <c r="M23" t="s">
        <v>137</v>
      </c>
      <c r="N23">
        <v>17</v>
      </c>
      <c r="O23" s="17">
        <v>0.45937702431873384</v>
      </c>
      <c r="P23" s="23">
        <v>55929.310000000005</v>
      </c>
      <c r="Q23" s="23">
        <v>2312958.92</v>
      </c>
      <c r="R23" s="17">
        <v>0.47849040278705218</v>
      </c>
    </row>
    <row r="24" spans="13:18" x14ac:dyDescent="0.25">
      <c r="M24" t="s">
        <v>50</v>
      </c>
      <c r="N24">
        <v>18</v>
      </c>
      <c r="O24" s="17">
        <v>0.49003947054462799</v>
      </c>
      <c r="P24" s="23">
        <v>54901.700000000004</v>
      </c>
      <c r="Q24" s="23">
        <v>2367860.62</v>
      </c>
      <c r="R24" s="17">
        <v>0.48984812138704098</v>
      </c>
    </row>
    <row r="25" spans="13:18" x14ac:dyDescent="0.25">
      <c r="M25" t="s">
        <v>120</v>
      </c>
      <c r="N25">
        <v>19</v>
      </c>
      <c r="O25" s="17">
        <v>0.50415612343986627</v>
      </c>
      <c r="P25" s="23">
        <v>54331.88</v>
      </c>
      <c r="Q25" s="23">
        <v>2422192.5</v>
      </c>
      <c r="R25" s="17">
        <v>0.50108795920715143</v>
      </c>
    </row>
    <row r="26" spans="13:18" x14ac:dyDescent="0.25">
      <c r="M26" t="s">
        <v>132</v>
      </c>
      <c r="N26">
        <v>20</v>
      </c>
      <c r="O26" s="17">
        <v>0.42228200345091643</v>
      </c>
      <c r="P26" s="23">
        <v>50015.700000000004</v>
      </c>
      <c r="Q26" s="23">
        <v>2472208.2000000002</v>
      </c>
      <c r="R26" s="17">
        <v>0.51143489283910559</v>
      </c>
    </row>
    <row r="27" spans="13:18" x14ac:dyDescent="0.25">
      <c r="M27" t="s">
        <v>64</v>
      </c>
      <c r="N27">
        <v>21</v>
      </c>
      <c r="O27" s="17">
        <v>0.33636771666118137</v>
      </c>
      <c r="P27" s="23">
        <v>44270.39</v>
      </c>
      <c r="Q27" s="23">
        <v>2516478.5900000003</v>
      </c>
      <c r="R27" s="17">
        <v>0.52059327285159618</v>
      </c>
    </row>
    <row r="28" spans="13:18" x14ac:dyDescent="0.25">
      <c r="M28" t="s">
        <v>42</v>
      </c>
      <c r="N28">
        <v>22</v>
      </c>
      <c r="O28" s="17">
        <v>0.473869010951112</v>
      </c>
      <c r="P28" s="23">
        <v>44073.15</v>
      </c>
      <c r="Q28" s="23">
        <v>2560551.7400000002</v>
      </c>
      <c r="R28" s="17">
        <v>0.52971084909267974</v>
      </c>
    </row>
    <row r="29" spans="13:18" x14ac:dyDescent="0.25">
      <c r="M29" t="s">
        <v>135</v>
      </c>
      <c r="N29">
        <v>23</v>
      </c>
      <c r="O29" s="17">
        <v>0.44742614225959693</v>
      </c>
      <c r="P29" s="23">
        <v>43972.71</v>
      </c>
      <c r="Q29" s="23">
        <v>2604524.4500000002</v>
      </c>
      <c r="R29" s="17">
        <v>0.53880764693789962</v>
      </c>
    </row>
    <row r="30" spans="13:18" x14ac:dyDescent="0.25">
      <c r="M30" t="s">
        <v>28</v>
      </c>
      <c r="N30">
        <v>24</v>
      </c>
      <c r="O30" s="17">
        <v>0.49794619793754785</v>
      </c>
      <c r="P30" s="23">
        <v>43699.439999999995</v>
      </c>
      <c r="Q30" s="23">
        <v>2648223.89</v>
      </c>
      <c r="R30" s="17">
        <v>0.54784791240321484</v>
      </c>
    </row>
    <row r="31" spans="13:18" x14ac:dyDescent="0.25">
      <c r="M31" t="s">
        <v>31</v>
      </c>
      <c r="N31">
        <v>25</v>
      </c>
      <c r="O31" s="17">
        <v>0.30309738972530403</v>
      </c>
      <c r="P31" s="23">
        <v>42667.54</v>
      </c>
      <c r="Q31" s="23">
        <v>2690891.43</v>
      </c>
      <c r="R31" s="17">
        <v>0.55667470488275117</v>
      </c>
    </row>
    <row r="32" spans="13:18" x14ac:dyDescent="0.25">
      <c r="M32" t="s">
        <v>83</v>
      </c>
      <c r="N32">
        <v>26</v>
      </c>
      <c r="O32" s="17">
        <v>0.44920667750739351</v>
      </c>
      <c r="P32" s="23">
        <v>42063.6</v>
      </c>
      <c r="Q32" s="23">
        <v>2732955.0300000003</v>
      </c>
      <c r="R32" s="17">
        <v>0.56537655805127762</v>
      </c>
    </row>
    <row r="33" spans="13:18" x14ac:dyDescent="0.25">
      <c r="M33" t="s">
        <v>55</v>
      </c>
      <c r="N33">
        <v>27</v>
      </c>
      <c r="O33" s="17">
        <v>0.48845018813110902</v>
      </c>
      <c r="P33" s="23">
        <v>40466.46</v>
      </c>
      <c r="Q33" s="23">
        <v>2773421.49</v>
      </c>
      <c r="R33" s="17">
        <v>0.5737480049357585</v>
      </c>
    </row>
    <row r="34" spans="13:18" x14ac:dyDescent="0.25">
      <c r="M34" t="s">
        <v>30</v>
      </c>
      <c r="N34">
        <v>28</v>
      </c>
      <c r="O34" s="17">
        <v>0.41813887209368283</v>
      </c>
      <c r="P34" s="23">
        <v>40371.97</v>
      </c>
      <c r="Q34" s="23">
        <v>2813793.4600000004</v>
      </c>
      <c r="R34" s="17">
        <v>0.58209990432297576</v>
      </c>
    </row>
    <row r="35" spans="13:18" x14ac:dyDescent="0.25">
      <c r="M35" t="s">
        <v>130</v>
      </c>
      <c r="N35">
        <v>29</v>
      </c>
      <c r="O35" s="17">
        <v>0.45349238771511607</v>
      </c>
      <c r="P35" s="23">
        <v>39381.08</v>
      </c>
      <c r="Q35" s="23">
        <v>2853174.5400000005</v>
      </c>
      <c r="R35" s="17">
        <v>0.59024681461543749</v>
      </c>
    </row>
    <row r="36" spans="13:18" x14ac:dyDescent="0.25">
      <c r="M36" t="s">
        <v>26</v>
      </c>
      <c r="N36">
        <v>30</v>
      </c>
      <c r="O36" s="17">
        <v>0.48800984471898834</v>
      </c>
      <c r="P36" s="23">
        <v>38908.170000000006</v>
      </c>
      <c r="Q36" s="23">
        <v>2892082.7100000004</v>
      </c>
      <c r="R36" s="17">
        <v>0.59829589225967306</v>
      </c>
    </row>
    <row r="37" spans="13:18" x14ac:dyDescent="0.25">
      <c r="M37" t="s">
        <v>62</v>
      </c>
      <c r="N37">
        <v>31</v>
      </c>
      <c r="O37" s="17">
        <v>0.52154709506154406</v>
      </c>
      <c r="P37" s="23">
        <v>37180.65</v>
      </c>
      <c r="Q37" s="23">
        <v>2929263.3600000003</v>
      </c>
      <c r="R37" s="17">
        <v>0.60598759142499348</v>
      </c>
    </row>
    <row r="38" spans="13:18" x14ac:dyDescent="0.25">
      <c r="M38" t="s">
        <v>37</v>
      </c>
      <c r="N38">
        <v>32</v>
      </c>
      <c r="O38" s="17">
        <v>0.48211627387927747</v>
      </c>
      <c r="P38" s="23">
        <v>36919.040000000001</v>
      </c>
      <c r="Q38" s="23">
        <v>2966182.4000000004</v>
      </c>
      <c r="R38" s="17">
        <v>0.61362517035791775</v>
      </c>
    </row>
    <row r="39" spans="13:18" x14ac:dyDescent="0.25">
      <c r="M39" t="s">
        <v>16</v>
      </c>
      <c r="N39">
        <v>33</v>
      </c>
      <c r="O39" s="17">
        <v>0.39081403840656459</v>
      </c>
      <c r="P39" s="23">
        <v>36136.01</v>
      </c>
      <c r="Q39" s="23">
        <v>3002318.41</v>
      </c>
      <c r="R39" s="17">
        <v>0.62110076096633926</v>
      </c>
    </row>
    <row r="40" spans="13:18" x14ac:dyDescent="0.25">
      <c r="M40" t="s">
        <v>23</v>
      </c>
      <c r="N40">
        <v>34</v>
      </c>
      <c r="O40" s="17">
        <v>0.33441893019565105</v>
      </c>
      <c r="P40" s="23">
        <v>36118.379999999997</v>
      </c>
      <c r="Q40" s="23">
        <v>3038436.79</v>
      </c>
      <c r="R40" s="17">
        <v>0.62857270439117785</v>
      </c>
    </row>
    <row r="41" spans="13:18" x14ac:dyDescent="0.25">
      <c r="M41" t="s">
        <v>57</v>
      </c>
      <c r="N41">
        <v>35</v>
      </c>
      <c r="O41" s="17">
        <v>0.37844685822167357</v>
      </c>
      <c r="P41" s="23">
        <v>35117.85</v>
      </c>
      <c r="Q41" s="23">
        <v>3073554.64</v>
      </c>
      <c r="R41" s="17">
        <v>0.63583766445865508</v>
      </c>
    </row>
    <row r="42" spans="13:18" x14ac:dyDescent="0.25">
      <c r="M42" t="s">
        <v>36</v>
      </c>
      <c r="N42">
        <v>36</v>
      </c>
      <c r="O42" s="17">
        <v>0.33384340372837407</v>
      </c>
      <c r="P42" s="23">
        <v>35047.450000000004</v>
      </c>
      <c r="Q42" s="23">
        <v>3108602.0900000003</v>
      </c>
      <c r="R42" s="17">
        <v>0.64308806061664614</v>
      </c>
    </row>
    <row r="43" spans="13:18" x14ac:dyDescent="0.25">
      <c r="M43" t="s">
        <v>59</v>
      </c>
      <c r="N43">
        <v>37</v>
      </c>
      <c r="O43" s="17">
        <v>0.37972760725442739</v>
      </c>
      <c r="P43" s="23">
        <v>34686.68</v>
      </c>
      <c r="Q43" s="23">
        <v>3143288.7700000005</v>
      </c>
      <c r="R43" s="17">
        <v>0.65026382294473184</v>
      </c>
    </row>
    <row r="44" spans="13:18" x14ac:dyDescent="0.25">
      <c r="M44" t="s">
        <v>131</v>
      </c>
      <c r="N44">
        <v>38</v>
      </c>
      <c r="O44" s="17">
        <v>0.48634276463402915</v>
      </c>
      <c r="P44" s="23">
        <v>34121.840000000004</v>
      </c>
      <c r="Q44" s="23">
        <v>3177410.6100000003</v>
      </c>
      <c r="R44" s="17">
        <v>0.65732273472403624</v>
      </c>
    </row>
    <row r="45" spans="13:18" x14ac:dyDescent="0.25">
      <c r="M45" t="s">
        <v>133</v>
      </c>
      <c r="N45">
        <v>39</v>
      </c>
      <c r="O45" s="17">
        <v>0.32092657278376302</v>
      </c>
      <c r="P45" s="23">
        <v>33996.25</v>
      </c>
      <c r="Q45" s="23">
        <v>3211406.8600000003</v>
      </c>
      <c r="R45" s="17">
        <v>0.66435566523356271</v>
      </c>
    </row>
    <row r="46" spans="13:18" x14ac:dyDescent="0.25">
      <c r="M46" t="s">
        <v>44</v>
      </c>
      <c r="N46">
        <v>40</v>
      </c>
      <c r="O46" s="17">
        <v>0.35848080005540828</v>
      </c>
      <c r="P46" s="23">
        <v>32341.760000000002</v>
      </c>
      <c r="Q46" s="23">
        <v>3243748.62</v>
      </c>
      <c r="R46" s="17">
        <v>0.67104632525152885</v>
      </c>
    </row>
    <row r="47" spans="13:18" x14ac:dyDescent="0.25">
      <c r="M47" t="s">
        <v>121</v>
      </c>
      <c r="N47">
        <v>41</v>
      </c>
      <c r="O47" s="17">
        <v>0.36368038997641855</v>
      </c>
      <c r="P47" s="23">
        <v>32067.579999999998</v>
      </c>
      <c r="Q47" s="23">
        <v>3275816.2</v>
      </c>
      <c r="R47" s="17">
        <v>0.67768026463451014</v>
      </c>
    </row>
    <row r="48" spans="13:18" x14ac:dyDescent="0.25">
      <c r="M48" t="s">
        <v>43</v>
      </c>
      <c r="N48">
        <v>42</v>
      </c>
      <c r="O48" s="17">
        <v>0.3861078152160114</v>
      </c>
      <c r="P48" s="23">
        <v>31899.95</v>
      </c>
      <c r="Q48" s="23">
        <v>3307716.1500000004</v>
      </c>
      <c r="R48" s="17">
        <v>0.68427952577676465</v>
      </c>
    </row>
    <row r="49" spans="13:18" x14ac:dyDescent="0.25">
      <c r="M49" t="s">
        <v>51</v>
      </c>
      <c r="N49">
        <v>43</v>
      </c>
      <c r="O49" s="17">
        <v>0.4412626920481475</v>
      </c>
      <c r="P49" s="23">
        <v>31860.500000000004</v>
      </c>
      <c r="Q49" s="23">
        <v>3339576.6500000004</v>
      </c>
      <c r="R49" s="17">
        <v>0.69087062575099023</v>
      </c>
    </row>
    <row r="50" spans="13:18" x14ac:dyDescent="0.25">
      <c r="M50" t="s">
        <v>39</v>
      </c>
      <c r="N50">
        <v>44</v>
      </c>
      <c r="O50" s="17">
        <v>0.37169198580857726</v>
      </c>
      <c r="P50" s="23">
        <v>31698.02</v>
      </c>
      <c r="Q50" s="23">
        <v>3371274.6700000004</v>
      </c>
      <c r="R50" s="17">
        <v>0.69742811288411755</v>
      </c>
    </row>
    <row r="51" spans="13:18" x14ac:dyDescent="0.25">
      <c r="M51" t="s">
        <v>105</v>
      </c>
      <c r="N51">
        <v>45</v>
      </c>
      <c r="O51" s="17">
        <v>0.51809066260762027</v>
      </c>
      <c r="P51" s="23">
        <v>31534.499999999996</v>
      </c>
      <c r="Q51" s="23">
        <v>3402809.1700000004</v>
      </c>
      <c r="R51" s="17">
        <v>0.70395177202748371</v>
      </c>
    </row>
    <row r="52" spans="13:18" x14ac:dyDescent="0.25">
      <c r="M52" t="s">
        <v>134</v>
      </c>
      <c r="N52">
        <v>46</v>
      </c>
      <c r="O52" s="17">
        <v>0.5119007861795033</v>
      </c>
      <c r="P52" s="23">
        <v>30991.65</v>
      </c>
      <c r="Q52" s="23">
        <v>3433800.8200000003</v>
      </c>
      <c r="R52" s="17">
        <v>0.71036312977504601</v>
      </c>
    </row>
    <row r="53" spans="13:18" x14ac:dyDescent="0.25">
      <c r="M53" t="s">
        <v>53</v>
      </c>
      <c r="N53">
        <v>47</v>
      </c>
      <c r="O53" s="17">
        <v>0.52571810592076584</v>
      </c>
      <c r="P53" s="23">
        <v>30678.969999999998</v>
      </c>
      <c r="Q53" s="23">
        <v>3464479.7900000005</v>
      </c>
      <c r="R53" s="17">
        <v>0.71670980224962333</v>
      </c>
    </row>
    <row r="54" spans="13:18" x14ac:dyDescent="0.25">
      <c r="M54" t="s">
        <v>38</v>
      </c>
      <c r="N54">
        <v>48</v>
      </c>
      <c r="O54" s="17">
        <v>0.5124731388606989</v>
      </c>
      <c r="P54" s="23">
        <v>30615.789999999997</v>
      </c>
      <c r="Q54" s="23">
        <v>3495095.5800000005</v>
      </c>
      <c r="R54" s="17">
        <v>0.72304340444293147</v>
      </c>
    </row>
    <row r="55" spans="13:18" x14ac:dyDescent="0.25">
      <c r="M55" t="s">
        <v>141</v>
      </c>
      <c r="N55">
        <v>49</v>
      </c>
      <c r="O55" s="17">
        <v>0.5162074516436036</v>
      </c>
      <c r="P55" s="23">
        <v>29967.08</v>
      </c>
      <c r="Q55" s="23">
        <v>3525062.6600000006</v>
      </c>
      <c r="R55" s="17">
        <v>0.72924280558904087</v>
      </c>
    </row>
    <row r="56" spans="13:18" x14ac:dyDescent="0.25">
      <c r="M56" t="s">
        <v>40</v>
      </c>
      <c r="N56">
        <v>50</v>
      </c>
      <c r="O56" s="17">
        <v>0.42639689305116468</v>
      </c>
      <c r="P56" s="23">
        <v>29904.579999999998</v>
      </c>
      <c r="Q56" s="23">
        <v>3554967.2400000007</v>
      </c>
      <c r="R56" s="17">
        <v>0.73542927712800688</v>
      </c>
    </row>
    <row r="57" spans="13:18" x14ac:dyDescent="0.25">
      <c r="M57" t="s">
        <v>60</v>
      </c>
      <c r="N57">
        <v>51</v>
      </c>
      <c r="O57" s="17">
        <v>0.52379636529051021</v>
      </c>
      <c r="P57" s="23">
        <v>29457.649999999998</v>
      </c>
      <c r="Q57" s="23">
        <v>3584424.8900000006</v>
      </c>
      <c r="R57" s="17">
        <v>0.74152329059784405</v>
      </c>
    </row>
    <row r="58" spans="13:18" x14ac:dyDescent="0.25">
      <c r="M58" t="s">
        <v>35</v>
      </c>
      <c r="N58">
        <v>52</v>
      </c>
      <c r="O58" s="17">
        <v>0.51837213780708113</v>
      </c>
      <c r="P58" s="23">
        <v>29443.770000000004</v>
      </c>
      <c r="Q58" s="23">
        <v>3613868.6600000006</v>
      </c>
      <c r="R58" s="17">
        <v>0.74761443266052685</v>
      </c>
    </row>
    <row r="59" spans="13:18" x14ac:dyDescent="0.25">
      <c r="M59" t="s">
        <v>129</v>
      </c>
      <c r="N59">
        <v>53</v>
      </c>
      <c r="O59" s="17">
        <v>0.4490792728139632</v>
      </c>
      <c r="P59" s="23">
        <v>28523.65</v>
      </c>
      <c r="Q59" s="23">
        <v>3642392.3100000005</v>
      </c>
      <c r="R59" s="17">
        <v>0.75351522608121446</v>
      </c>
    </row>
    <row r="60" spans="13:18" x14ac:dyDescent="0.25">
      <c r="M60" t="s">
        <v>128</v>
      </c>
      <c r="N60">
        <v>54</v>
      </c>
      <c r="O60" s="17">
        <v>0.43512337528483003</v>
      </c>
      <c r="P60" s="23">
        <v>26923.95</v>
      </c>
      <c r="Q60" s="23">
        <v>3669316.2600000007</v>
      </c>
      <c r="R60" s="17">
        <v>0.75908508362114802</v>
      </c>
    </row>
    <row r="61" spans="13:18" x14ac:dyDescent="0.25">
      <c r="M61" t="s">
        <v>124</v>
      </c>
      <c r="N61">
        <v>55</v>
      </c>
      <c r="O61" s="17">
        <v>0.35182230939424036</v>
      </c>
      <c r="P61" s="23">
        <v>26797.59</v>
      </c>
      <c r="Q61" s="23">
        <v>3696113.8500000006</v>
      </c>
      <c r="R61" s="17">
        <v>0.76462880059854343</v>
      </c>
    </row>
    <row r="62" spans="13:18" x14ac:dyDescent="0.25">
      <c r="M62" t="s">
        <v>123</v>
      </c>
      <c r="N62">
        <v>56</v>
      </c>
      <c r="O62" s="17">
        <v>0.47784275292436507</v>
      </c>
      <c r="P62" s="23">
        <v>25850.91</v>
      </c>
      <c r="Q62" s="23">
        <v>3721964.7600000007</v>
      </c>
      <c r="R62" s="17">
        <v>0.76997667436809225</v>
      </c>
    </row>
    <row r="63" spans="13:18" x14ac:dyDescent="0.25">
      <c r="M63" t="s">
        <v>84</v>
      </c>
      <c r="N63">
        <v>57</v>
      </c>
      <c r="O63" s="17">
        <v>0.46014254155516016</v>
      </c>
      <c r="P63" s="23">
        <v>25693.56</v>
      </c>
      <c r="Q63" s="23">
        <v>3747658.3200000008</v>
      </c>
      <c r="R63" s="17">
        <v>0.77529199655869707</v>
      </c>
    </row>
    <row r="64" spans="13:18" x14ac:dyDescent="0.25">
      <c r="M64" t="s">
        <v>34</v>
      </c>
      <c r="N64">
        <v>58</v>
      </c>
      <c r="O64" s="17">
        <v>0.41205764644055454</v>
      </c>
      <c r="P64" s="23">
        <v>24736.999999999996</v>
      </c>
      <c r="Q64" s="23">
        <v>3772395.3200000008</v>
      </c>
      <c r="R64" s="17">
        <v>0.78040943162915799</v>
      </c>
    </row>
    <row r="65" spans="13:18" x14ac:dyDescent="0.25">
      <c r="M65" t="s">
        <v>85</v>
      </c>
      <c r="N65">
        <v>59</v>
      </c>
      <c r="O65" s="17">
        <v>0.51295811090791743</v>
      </c>
      <c r="P65" s="23">
        <v>24186.010000000002</v>
      </c>
      <c r="Q65" s="23">
        <v>3796581.3300000005</v>
      </c>
      <c r="R65" s="17">
        <v>0.78541288135178056</v>
      </c>
    </row>
    <row r="66" spans="13:18" x14ac:dyDescent="0.25">
      <c r="M66" t="s">
        <v>136</v>
      </c>
      <c r="N66">
        <v>60</v>
      </c>
      <c r="O66" s="17">
        <v>0.49953353292369446</v>
      </c>
      <c r="P66" s="23">
        <v>24096.02</v>
      </c>
      <c r="Q66" s="23">
        <v>3820677.3500000006</v>
      </c>
      <c r="R66" s="17">
        <v>0.7903977145088541</v>
      </c>
    </row>
    <row r="67" spans="13:18" x14ac:dyDescent="0.25">
      <c r="M67" t="s">
        <v>87</v>
      </c>
      <c r="N67">
        <v>61</v>
      </c>
      <c r="O67" s="17">
        <v>0.52707043162839695</v>
      </c>
      <c r="P67" s="23">
        <v>23543.4</v>
      </c>
      <c r="Q67" s="23">
        <v>3844220.7500000005</v>
      </c>
      <c r="R67" s="17">
        <v>0.79526822511393502</v>
      </c>
    </row>
    <row r="68" spans="13:18" x14ac:dyDescent="0.25">
      <c r="M68" t="s">
        <v>58</v>
      </c>
      <c r="N68">
        <v>62</v>
      </c>
      <c r="O68" s="17">
        <v>0.36617674767536673</v>
      </c>
      <c r="P68" s="23">
        <v>23033.74</v>
      </c>
      <c r="Q68" s="23">
        <v>3867254.4900000007</v>
      </c>
      <c r="R68" s="17">
        <v>0.80003330046178966</v>
      </c>
    </row>
    <row r="69" spans="13:18" x14ac:dyDescent="0.25">
      <c r="M69" t="s">
        <v>66</v>
      </c>
      <c r="N69">
        <v>63</v>
      </c>
      <c r="O69" s="17">
        <v>0.49490399652342493</v>
      </c>
      <c r="P69" s="23">
        <v>22758.03</v>
      </c>
      <c r="Q69" s="23">
        <v>3890012.5200000005</v>
      </c>
      <c r="R69" s="17">
        <v>0.80474133865787645</v>
      </c>
    </row>
    <row r="70" spans="13:18" x14ac:dyDescent="0.25">
      <c r="M70" t="s">
        <v>107</v>
      </c>
      <c r="N70">
        <v>64</v>
      </c>
      <c r="O70" s="17">
        <v>0.46178164729714333</v>
      </c>
      <c r="P70" s="23">
        <v>22550.030000000002</v>
      </c>
      <c r="Q70" s="23">
        <v>3912562.5500000003</v>
      </c>
      <c r="R70" s="17">
        <v>0.80940634712139037</v>
      </c>
    </row>
    <row r="71" spans="13:18" x14ac:dyDescent="0.25">
      <c r="M71" t="s">
        <v>56</v>
      </c>
      <c r="N71">
        <v>65</v>
      </c>
      <c r="O71" s="17">
        <v>0.39586311512749423</v>
      </c>
      <c r="P71" s="23">
        <v>21622.55</v>
      </c>
      <c r="Q71" s="23">
        <v>3934185.1</v>
      </c>
      <c r="R71" s="17">
        <v>0.81387948435237201</v>
      </c>
    </row>
    <row r="72" spans="13:18" x14ac:dyDescent="0.25">
      <c r="M72" t="s">
        <v>111</v>
      </c>
      <c r="N72">
        <v>66</v>
      </c>
      <c r="O72" s="17">
        <v>0.42642529666754114</v>
      </c>
      <c r="P72" s="23">
        <v>20812.86</v>
      </c>
      <c r="Q72" s="23">
        <v>3954997.96</v>
      </c>
      <c r="R72" s="17">
        <v>0.81818511800562799</v>
      </c>
    </row>
    <row r="73" spans="13:18" x14ac:dyDescent="0.25">
      <c r="M73" t="s">
        <v>45</v>
      </c>
      <c r="N73">
        <v>67</v>
      </c>
      <c r="O73" s="17">
        <v>0.30999253425812201</v>
      </c>
      <c r="P73" s="23">
        <v>20761.5</v>
      </c>
      <c r="Q73" s="23">
        <v>3975759.46</v>
      </c>
      <c r="R73" s="17">
        <v>0.82248012662491776</v>
      </c>
    </row>
    <row r="74" spans="13:18" x14ac:dyDescent="0.25">
      <c r="M74" t="s">
        <v>33</v>
      </c>
      <c r="N74">
        <v>68</v>
      </c>
      <c r="O74" s="17">
        <v>0.51144979204394936</v>
      </c>
      <c r="P74" s="23">
        <v>20066.740000000002</v>
      </c>
      <c r="Q74" s="23">
        <v>3995826.2</v>
      </c>
      <c r="R74" s="17">
        <v>0.82663140766246568</v>
      </c>
    </row>
    <row r="75" spans="13:18" x14ac:dyDescent="0.25">
      <c r="M75" t="s">
        <v>337</v>
      </c>
      <c r="N75">
        <v>69</v>
      </c>
      <c r="O75" s="17">
        <v>0.13213136544321419</v>
      </c>
      <c r="P75" s="23">
        <v>19936.75</v>
      </c>
      <c r="Q75" s="23">
        <v>4015762.95</v>
      </c>
      <c r="R75" s="17">
        <v>0.83075579718589254</v>
      </c>
    </row>
    <row r="76" spans="13:18" x14ac:dyDescent="0.25">
      <c r="M76" t="s">
        <v>63</v>
      </c>
      <c r="N76">
        <v>70</v>
      </c>
      <c r="O76" s="17">
        <v>0.40589456664518986</v>
      </c>
      <c r="P76" s="23">
        <v>18826.490000000002</v>
      </c>
      <c r="Q76" s="23">
        <v>4034589.4400000004</v>
      </c>
      <c r="R76" s="17">
        <v>0.83465050309928879</v>
      </c>
    </row>
    <row r="77" spans="13:18" x14ac:dyDescent="0.25">
      <c r="M77" t="s">
        <v>86</v>
      </c>
      <c r="N77">
        <v>71</v>
      </c>
      <c r="O77" s="17">
        <v>0.50675884332676657</v>
      </c>
      <c r="P77" s="23">
        <v>17842.55</v>
      </c>
      <c r="Q77" s="23">
        <v>4052431.99</v>
      </c>
      <c r="R77" s="17">
        <v>0.8383416576902436</v>
      </c>
    </row>
    <row r="78" spans="13:18" x14ac:dyDescent="0.25">
      <c r="M78" t="s">
        <v>94</v>
      </c>
      <c r="N78">
        <v>72</v>
      </c>
      <c r="O78" s="17">
        <v>0.52300588199862985</v>
      </c>
      <c r="P78" s="23">
        <v>17764.37</v>
      </c>
      <c r="Q78" s="23">
        <v>4070196.3600000003</v>
      </c>
      <c r="R78" s="17">
        <v>0.84201663889421519</v>
      </c>
    </row>
    <row r="79" spans="13:18" x14ac:dyDescent="0.25">
      <c r="M79" t="s">
        <v>71</v>
      </c>
      <c r="N79">
        <v>73</v>
      </c>
      <c r="O79" s="17">
        <v>0.4401622454609162</v>
      </c>
      <c r="P79" s="23">
        <v>17708.97</v>
      </c>
      <c r="Q79" s="23">
        <v>4087905.3300000005</v>
      </c>
      <c r="R79" s="17">
        <v>0.84568015929441487</v>
      </c>
    </row>
    <row r="80" spans="13:18" x14ac:dyDescent="0.25">
      <c r="M80" t="s">
        <v>47</v>
      </c>
      <c r="N80">
        <v>74</v>
      </c>
      <c r="O80" s="17">
        <v>0.37793185783818523</v>
      </c>
      <c r="P80" s="23">
        <v>17422.399999999998</v>
      </c>
      <c r="Q80" s="23">
        <v>4105327.7300000004</v>
      </c>
      <c r="R80" s="17">
        <v>0.84928439589430971</v>
      </c>
    </row>
    <row r="81" spans="13:18" x14ac:dyDescent="0.25">
      <c r="M81" t="s">
        <v>70</v>
      </c>
      <c r="N81">
        <v>75</v>
      </c>
      <c r="O81" s="17">
        <v>0.52641457255941604</v>
      </c>
      <c r="P81" s="23">
        <v>17140.16</v>
      </c>
      <c r="Q81" s="23">
        <v>4122467.8900000006</v>
      </c>
      <c r="R81" s="17">
        <v>0.85283024445708244</v>
      </c>
    </row>
    <row r="82" spans="13:18" x14ac:dyDescent="0.25">
      <c r="M82" t="s">
        <v>32</v>
      </c>
      <c r="N82">
        <v>76</v>
      </c>
      <c r="O82" s="17">
        <v>0.4706504111195714</v>
      </c>
      <c r="P82" s="23">
        <v>17086.27</v>
      </c>
      <c r="Q82" s="23">
        <v>4139554.1600000006</v>
      </c>
      <c r="R82" s="17">
        <v>0.85636494459539203</v>
      </c>
    </row>
    <row r="83" spans="13:18" x14ac:dyDescent="0.25">
      <c r="M83" t="s">
        <v>72</v>
      </c>
      <c r="N83">
        <v>77</v>
      </c>
      <c r="O83" s="17">
        <v>0.49988058788970141</v>
      </c>
      <c r="P83" s="23">
        <v>16748.72</v>
      </c>
      <c r="Q83" s="23">
        <v>4156302.8800000008</v>
      </c>
      <c r="R83" s="17">
        <v>0.85982981451144214</v>
      </c>
    </row>
    <row r="84" spans="13:18" x14ac:dyDescent="0.25">
      <c r="M84" t="s">
        <v>91</v>
      </c>
      <c r="N84">
        <v>78</v>
      </c>
      <c r="O84" s="17">
        <v>0.47389919991458562</v>
      </c>
      <c r="P84" s="23">
        <v>16297.01</v>
      </c>
      <c r="Q84" s="23">
        <v>4172599.8900000006</v>
      </c>
      <c r="R84" s="17">
        <v>0.86320123750200894</v>
      </c>
    </row>
    <row r="85" spans="13:18" x14ac:dyDescent="0.25">
      <c r="M85" t="s">
        <v>92</v>
      </c>
      <c r="N85">
        <v>79</v>
      </c>
      <c r="O85" s="17">
        <v>0.48379828313005213</v>
      </c>
      <c r="P85" s="23">
        <v>16287.779999999999</v>
      </c>
      <c r="Q85" s="23">
        <v>4188887.6700000004</v>
      </c>
      <c r="R85" s="17">
        <v>0.8665707510481927</v>
      </c>
    </row>
    <row r="86" spans="13:18" x14ac:dyDescent="0.25">
      <c r="M86" t="s">
        <v>49</v>
      </c>
      <c r="N86">
        <v>80</v>
      </c>
      <c r="O86" s="17">
        <v>0.40917163575077509</v>
      </c>
      <c r="P86" s="23">
        <v>16221.970000000001</v>
      </c>
      <c r="Q86" s="23">
        <v>4205109.6400000006</v>
      </c>
      <c r="R86" s="17">
        <v>0.86992665023523907</v>
      </c>
    </row>
    <row r="87" spans="13:18" x14ac:dyDescent="0.25">
      <c r="M87" t="s">
        <v>375</v>
      </c>
      <c r="N87">
        <v>81</v>
      </c>
      <c r="O87" s="17">
        <v>0.2583189982057969</v>
      </c>
      <c r="P87" s="23">
        <v>16218.9</v>
      </c>
      <c r="Q87" s="23">
        <v>4221328.540000001</v>
      </c>
      <c r="R87" s="17">
        <v>0.87328191431998259</v>
      </c>
    </row>
    <row r="88" spans="13:18" x14ac:dyDescent="0.25">
      <c r="M88" t="s">
        <v>104</v>
      </c>
      <c r="N88">
        <v>82</v>
      </c>
      <c r="O88" s="17">
        <v>0.50984149467066853</v>
      </c>
      <c r="P88" s="23">
        <v>15786.220000000001</v>
      </c>
      <c r="Q88" s="23">
        <v>4237114.7600000007</v>
      </c>
      <c r="R88" s="17">
        <v>0.87654766828602571</v>
      </c>
    </row>
    <row r="89" spans="13:18" x14ac:dyDescent="0.25">
      <c r="M89" t="s">
        <v>90</v>
      </c>
      <c r="N89">
        <v>83</v>
      </c>
      <c r="O89" s="17">
        <v>0.50404349072883969</v>
      </c>
      <c r="P89" s="23">
        <v>15622.640000000001</v>
      </c>
      <c r="Q89" s="23">
        <v>4252737.4000000004</v>
      </c>
      <c r="R89" s="17">
        <v>0.87977958184988492</v>
      </c>
    </row>
    <row r="90" spans="13:18" x14ac:dyDescent="0.25">
      <c r="M90" t="s">
        <v>54</v>
      </c>
      <c r="N90">
        <v>84</v>
      </c>
      <c r="O90" s="17">
        <v>0.43204251392969406</v>
      </c>
      <c r="P90" s="23">
        <v>15292.869999999999</v>
      </c>
      <c r="Q90" s="23">
        <v>4268030.2700000005</v>
      </c>
      <c r="R90" s="17">
        <v>0.8829432746689817</v>
      </c>
    </row>
    <row r="91" spans="13:18" x14ac:dyDescent="0.25">
      <c r="M91" t="s">
        <v>119</v>
      </c>
      <c r="N91">
        <v>85</v>
      </c>
      <c r="O91" s="17">
        <v>0.37638923999648966</v>
      </c>
      <c r="P91" s="23">
        <v>15269.14</v>
      </c>
      <c r="Q91" s="23">
        <v>4283299.41</v>
      </c>
      <c r="R91" s="17">
        <v>0.88610205837483835</v>
      </c>
    </row>
    <row r="92" spans="13:18" x14ac:dyDescent="0.25">
      <c r="M92" t="s">
        <v>339</v>
      </c>
      <c r="N92">
        <v>86</v>
      </c>
      <c r="O92" s="17">
        <v>0.18262952425064513</v>
      </c>
      <c r="P92" s="23">
        <v>15113</v>
      </c>
      <c r="Q92" s="23">
        <v>4298412.41</v>
      </c>
      <c r="R92" s="17">
        <v>0.88922854081894542</v>
      </c>
    </row>
    <row r="93" spans="13:18" x14ac:dyDescent="0.25">
      <c r="M93" t="s">
        <v>93</v>
      </c>
      <c r="N93">
        <v>87</v>
      </c>
      <c r="O93" s="17">
        <v>0.31181534124471927</v>
      </c>
      <c r="P93" s="23">
        <v>14728.14</v>
      </c>
      <c r="Q93" s="23">
        <v>4313140.55</v>
      </c>
      <c r="R93" s="17">
        <v>0.89227540584536957</v>
      </c>
    </row>
    <row r="94" spans="13:18" x14ac:dyDescent="0.25">
      <c r="M94" t="s">
        <v>353</v>
      </c>
      <c r="N94">
        <v>88</v>
      </c>
      <c r="O94" s="17">
        <v>0.1544190528634361</v>
      </c>
      <c r="P94" s="23">
        <v>14528</v>
      </c>
      <c r="Q94" s="23">
        <v>4327668.55</v>
      </c>
      <c r="R94" s="17">
        <v>0.89528086716661537</v>
      </c>
    </row>
    <row r="95" spans="13:18" x14ac:dyDescent="0.25">
      <c r="M95" t="s">
        <v>89</v>
      </c>
      <c r="N95">
        <v>89</v>
      </c>
      <c r="O95" s="17">
        <v>0.4489292835061286</v>
      </c>
      <c r="P95" s="23">
        <v>14449.670000000002</v>
      </c>
      <c r="Q95" s="23">
        <v>4342118.22</v>
      </c>
      <c r="R95" s="17">
        <v>0.89827012406982054</v>
      </c>
    </row>
    <row r="96" spans="13:18" x14ac:dyDescent="0.25">
      <c r="M96" t="s">
        <v>139</v>
      </c>
      <c r="N96">
        <v>90</v>
      </c>
      <c r="O96" s="17">
        <v>0.3867690114134234</v>
      </c>
      <c r="P96" s="23">
        <v>14447.9</v>
      </c>
      <c r="Q96" s="23">
        <v>4356566.12</v>
      </c>
      <c r="R96" s="17">
        <v>0.90125901480655146</v>
      </c>
    </row>
    <row r="97" spans="13:18" x14ac:dyDescent="0.25">
      <c r="M97" t="s">
        <v>345</v>
      </c>
      <c r="N97">
        <v>91</v>
      </c>
      <c r="O97" s="17">
        <v>0.17415571987820788</v>
      </c>
      <c r="P97" s="23">
        <v>14368.75</v>
      </c>
      <c r="Q97" s="23">
        <v>4370934.87</v>
      </c>
      <c r="R97" s="17">
        <v>0.90423153148879609</v>
      </c>
    </row>
    <row r="98" spans="13:18" x14ac:dyDescent="0.25">
      <c r="M98" t="s">
        <v>127</v>
      </c>
      <c r="N98">
        <v>92</v>
      </c>
      <c r="O98" s="17">
        <v>0.38879447721085025</v>
      </c>
      <c r="P98" s="23">
        <v>13604.72</v>
      </c>
      <c r="Q98" s="23">
        <v>4384539.59</v>
      </c>
      <c r="R98" s="17">
        <v>0.90704599044710943</v>
      </c>
    </row>
    <row r="99" spans="13:18" x14ac:dyDescent="0.25">
      <c r="M99" t="s">
        <v>22</v>
      </c>
      <c r="N99">
        <v>93</v>
      </c>
      <c r="O99" s="17">
        <v>0.5134589355516036</v>
      </c>
      <c r="P99" s="23">
        <v>13320.890000000001</v>
      </c>
      <c r="Q99" s="23">
        <v>4397860.4799999995</v>
      </c>
      <c r="R99" s="17">
        <v>0.90980173243909512</v>
      </c>
    </row>
    <row r="100" spans="13:18" x14ac:dyDescent="0.25">
      <c r="M100" t="s">
        <v>95</v>
      </c>
      <c r="N100">
        <v>94</v>
      </c>
      <c r="O100" s="17">
        <v>0.440470292543229</v>
      </c>
      <c r="P100" s="23">
        <v>13241.12</v>
      </c>
      <c r="Q100" s="23">
        <v>4411101.5999999996</v>
      </c>
      <c r="R100" s="17">
        <v>0.91254097211489182</v>
      </c>
    </row>
    <row r="101" spans="13:18" x14ac:dyDescent="0.25">
      <c r="M101" t="s">
        <v>74</v>
      </c>
      <c r="N101">
        <v>95</v>
      </c>
      <c r="O101" s="17">
        <v>0.43419222216374626</v>
      </c>
      <c r="P101" s="23">
        <v>12730.789999999999</v>
      </c>
      <c r="Q101" s="23">
        <v>4423832.3899999997</v>
      </c>
      <c r="R101" s="17">
        <v>0.91517463792807341</v>
      </c>
    </row>
    <row r="102" spans="13:18" x14ac:dyDescent="0.25">
      <c r="M102" t="s">
        <v>349</v>
      </c>
      <c r="N102">
        <v>96</v>
      </c>
      <c r="O102" s="17">
        <v>0.20125611649340708</v>
      </c>
      <c r="P102" s="23">
        <v>12721.750000000002</v>
      </c>
      <c r="Q102" s="23">
        <v>4436554.1399999997</v>
      </c>
      <c r="R102" s="17">
        <v>0.91780643360287772</v>
      </c>
    </row>
    <row r="103" spans="13:18" x14ac:dyDescent="0.25">
      <c r="M103" t="s">
        <v>46</v>
      </c>
      <c r="N103">
        <v>97</v>
      </c>
      <c r="O103" s="17">
        <v>0.44289391229167341</v>
      </c>
      <c r="P103" s="23">
        <v>12584.21</v>
      </c>
      <c r="Q103" s="23">
        <v>4449138.3499999996</v>
      </c>
      <c r="R103" s="17">
        <v>0.92040977586701822</v>
      </c>
    </row>
    <row r="104" spans="13:18" x14ac:dyDescent="0.25">
      <c r="M104" t="s">
        <v>317</v>
      </c>
      <c r="N104">
        <v>98</v>
      </c>
      <c r="O104" s="17">
        <v>0.17535244884320408</v>
      </c>
      <c r="P104" s="23">
        <v>12569.2</v>
      </c>
      <c r="Q104" s="23">
        <v>4461707.55</v>
      </c>
      <c r="R104" s="17">
        <v>0.92301001295670726</v>
      </c>
    </row>
    <row r="105" spans="13:18" x14ac:dyDescent="0.25">
      <c r="M105" t="s">
        <v>106</v>
      </c>
      <c r="N105">
        <v>99</v>
      </c>
      <c r="O105" s="17">
        <v>0.40107532221221964</v>
      </c>
      <c r="P105" s="23">
        <v>12485.560000000001</v>
      </c>
      <c r="Q105" s="23">
        <v>4474193.1099999994</v>
      </c>
      <c r="R105" s="17">
        <v>0.92559294712893281</v>
      </c>
    </row>
    <row r="106" spans="13:18" x14ac:dyDescent="0.25">
      <c r="M106" t="s">
        <v>351</v>
      </c>
      <c r="N106">
        <v>100</v>
      </c>
      <c r="O106" s="17">
        <v>0.25589786900696454</v>
      </c>
      <c r="P106" s="23">
        <v>12254.85</v>
      </c>
      <c r="Q106" s="23">
        <v>4486447.959999999</v>
      </c>
      <c r="R106" s="17">
        <v>0.92812815346653377</v>
      </c>
    </row>
    <row r="107" spans="13:18" x14ac:dyDescent="0.25">
      <c r="M107" t="s">
        <v>88</v>
      </c>
      <c r="N107">
        <v>101</v>
      </c>
      <c r="O107" s="17">
        <v>0.41569559012318702</v>
      </c>
      <c r="P107" s="23">
        <v>11715.52</v>
      </c>
      <c r="Q107" s="23">
        <v>4498163.4799999986</v>
      </c>
      <c r="R107" s="17">
        <v>0.93055178660380522</v>
      </c>
    </row>
    <row r="108" spans="13:18" x14ac:dyDescent="0.25">
      <c r="M108" t="s">
        <v>325</v>
      </c>
      <c r="N108">
        <v>102</v>
      </c>
      <c r="O108" s="17">
        <v>0.22994830291235493</v>
      </c>
      <c r="P108" s="23">
        <v>11664.1</v>
      </c>
      <c r="Q108" s="23">
        <v>4509827.5799999982</v>
      </c>
      <c r="R108" s="17">
        <v>0.93296478229468771</v>
      </c>
    </row>
    <row r="109" spans="13:18" x14ac:dyDescent="0.25">
      <c r="M109" t="s">
        <v>335</v>
      </c>
      <c r="N109">
        <v>103</v>
      </c>
      <c r="O109" s="17">
        <v>0.22068255894382555</v>
      </c>
      <c r="P109" s="23">
        <v>11652.62</v>
      </c>
      <c r="Q109" s="23">
        <v>4521480.1999999983</v>
      </c>
      <c r="R109" s="17">
        <v>0.93537540307533029</v>
      </c>
    </row>
    <row r="110" spans="13:18" x14ac:dyDescent="0.25">
      <c r="M110" t="s">
        <v>100</v>
      </c>
      <c r="N110">
        <v>104</v>
      </c>
      <c r="O110" s="17">
        <v>0.40165115161050657</v>
      </c>
      <c r="P110" s="23">
        <v>11440.5</v>
      </c>
      <c r="Q110" s="23">
        <v>4532920.6999999983</v>
      </c>
      <c r="R110" s="17">
        <v>0.93774214180369697</v>
      </c>
    </row>
    <row r="111" spans="13:18" x14ac:dyDescent="0.25">
      <c r="M111" t="s">
        <v>76</v>
      </c>
      <c r="N111">
        <v>105</v>
      </c>
      <c r="O111" s="17">
        <v>0.50338586649138639</v>
      </c>
      <c r="P111" s="23">
        <v>11121.230000000001</v>
      </c>
      <c r="Q111" s="23">
        <v>4544041.9299999988</v>
      </c>
      <c r="R111" s="17">
        <v>0.94004283196130156</v>
      </c>
    </row>
    <row r="112" spans="13:18" x14ac:dyDescent="0.25">
      <c r="M112" t="s">
        <v>359</v>
      </c>
      <c r="N112">
        <v>106</v>
      </c>
      <c r="O112" s="17">
        <v>0.15522487506940594</v>
      </c>
      <c r="P112" s="23">
        <v>10806</v>
      </c>
      <c r="Q112" s="23">
        <v>4554847.9299999988</v>
      </c>
      <c r="R112" s="17">
        <v>0.94227830931794943</v>
      </c>
    </row>
    <row r="113" spans="13:18" x14ac:dyDescent="0.25">
      <c r="M113" t="s">
        <v>48</v>
      </c>
      <c r="N113">
        <v>107</v>
      </c>
      <c r="O113" s="17">
        <v>0.31495667076401657</v>
      </c>
      <c r="P113" s="23">
        <v>10421.369999999999</v>
      </c>
      <c r="Q113" s="23">
        <v>4565269.2999999989</v>
      </c>
      <c r="R113" s="17">
        <v>0.94443421683786899</v>
      </c>
    </row>
    <row r="114" spans="13:18" x14ac:dyDescent="0.25">
      <c r="M114" t="s">
        <v>327</v>
      </c>
      <c r="N114">
        <v>108</v>
      </c>
      <c r="O114" s="17">
        <v>0.23020262216924914</v>
      </c>
      <c r="P114" s="23">
        <v>10068</v>
      </c>
      <c r="Q114" s="23">
        <v>4575337.2999999989</v>
      </c>
      <c r="R114" s="17">
        <v>0.94651702139336891</v>
      </c>
    </row>
    <row r="115" spans="13:18" x14ac:dyDescent="0.25">
      <c r="M115" t="s">
        <v>355</v>
      </c>
      <c r="N115">
        <v>109</v>
      </c>
      <c r="O115" s="17">
        <v>0.16081632653061229</v>
      </c>
      <c r="P115" s="23">
        <v>9996</v>
      </c>
      <c r="Q115" s="23">
        <v>4585333.2999999989</v>
      </c>
      <c r="R115" s="17">
        <v>0.94858493104143959</v>
      </c>
    </row>
    <row r="116" spans="13:18" x14ac:dyDescent="0.25">
      <c r="M116" t="s">
        <v>98</v>
      </c>
      <c r="N116">
        <v>110</v>
      </c>
      <c r="O116" s="17">
        <v>0.45510291533357095</v>
      </c>
      <c r="P116" s="23">
        <v>9707.98</v>
      </c>
      <c r="Q116" s="23">
        <v>4595041.2799999993</v>
      </c>
      <c r="R116" s="17">
        <v>0.95059325692231988</v>
      </c>
    </row>
    <row r="117" spans="13:18" x14ac:dyDescent="0.25">
      <c r="M117" t="s">
        <v>343</v>
      </c>
      <c r="N117">
        <v>111</v>
      </c>
      <c r="O117" s="17">
        <v>0.18457235851534826</v>
      </c>
      <c r="P117" s="23">
        <v>9364.6200000000008</v>
      </c>
      <c r="Q117" s="23">
        <v>4604405.8999999994</v>
      </c>
      <c r="R117" s="17">
        <v>0.95253055064466052</v>
      </c>
    </row>
    <row r="118" spans="13:18" x14ac:dyDescent="0.25">
      <c r="M118" t="s">
        <v>138</v>
      </c>
      <c r="N118">
        <v>112</v>
      </c>
      <c r="O118" s="17">
        <v>0.48414543710865404</v>
      </c>
      <c r="P118" s="23">
        <v>8967.4499999999989</v>
      </c>
      <c r="Q118" s="23">
        <v>4613373.3499999996</v>
      </c>
      <c r="R118" s="17">
        <v>0.95438568033389548</v>
      </c>
    </row>
    <row r="119" spans="13:18" x14ac:dyDescent="0.25">
      <c r="M119" t="s">
        <v>361</v>
      </c>
      <c r="N119">
        <v>113</v>
      </c>
      <c r="O119" s="17">
        <v>0.15739127987164689</v>
      </c>
      <c r="P119" s="23">
        <v>8881.75</v>
      </c>
      <c r="Q119" s="23">
        <v>4622255.0999999996</v>
      </c>
      <c r="R119" s="17">
        <v>0.95622308094581554</v>
      </c>
    </row>
    <row r="120" spans="13:18" x14ac:dyDescent="0.25">
      <c r="M120" t="s">
        <v>75</v>
      </c>
      <c r="N120">
        <v>114</v>
      </c>
      <c r="O120" s="17">
        <v>0.33782234305149522</v>
      </c>
      <c r="P120" s="23">
        <v>8791.1</v>
      </c>
      <c r="Q120" s="23">
        <v>4631046.1999999993</v>
      </c>
      <c r="R120" s="17">
        <v>0.95804172845553481</v>
      </c>
    </row>
    <row r="121" spans="13:18" x14ac:dyDescent="0.25">
      <c r="M121" t="s">
        <v>102</v>
      </c>
      <c r="N121">
        <v>115</v>
      </c>
      <c r="O121" s="17">
        <v>0.48867568956655821</v>
      </c>
      <c r="P121" s="23">
        <v>8755.5</v>
      </c>
      <c r="Q121" s="23">
        <v>4639801.6999999993</v>
      </c>
      <c r="R121" s="17">
        <v>0.9598530112610254</v>
      </c>
    </row>
    <row r="122" spans="13:18" x14ac:dyDescent="0.25">
      <c r="M122" t="s">
        <v>116</v>
      </c>
      <c r="N122">
        <v>116</v>
      </c>
      <c r="O122" s="17">
        <v>0.39926053220850916</v>
      </c>
      <c r="P122" s="23">
        <v>8641.35</v>
      </c>
      <c r="Q122" s="23">
        <v>4648443.0499999989</v>
      </c>
      <c r="R122" s="17">
        <v>0.96164067943202935</v>
      </c>
    </row>
    <row r="123" spans="13:18" x14ac:dyDescent="0.25">
      <c r="M123" t="s">
        <v>347</v>
      </c>
      <c r="N123">
        <v>117</v>
      </c>
      <c r="O123" s="17">
        <v>0.18761139517896275</v>
      </c>
      <c r="P123" s="23">
        <v>8214</v>
      </c>
      <c r="Q123" s="23">
        <v>4656657.0499999989</v>
      </c>
      <c r="R123" s="17">
        <v>0.96333994012123036</v>
      </c>
    </row>
    <row r="124" spans="13:18" x14ac:dyDescent="0.25">
      <c r="M124" t="s">
        <v>99</v>
      </c>
      <c r="N124">
        <v>118</v>
      </c>
      <c r="O124" s="17">
        <v>0.33179439665610294</v>
      </c>
      <c r="P124" s="23">
        <v>7598.32</v>
      </c>
      <c r="Q124" s="23">
        <v>4664255.3699999992</v>
      </c>
      <c r="R124" s="17">
        <v>0.96491183280201565</v>
      </c>
    </row>
    <row r="125" spans="13:18" x14ac:dyDescent="0.25">
      <c r="M125" t="s">
        <v>82</v>
      </c>
      <c r="N125">
        <v>119</v>
      </c>
      <c r="O125" s="17">
        <v>0.46158964042122347</v>
      </c>
      <c r="P125" s="23">
        <v>7590.2699999999995</v>
      </c>
      <c r="Q125" s="23">
        <v>4671845.6399999987</v>
      </c>
      <c r="R125" s="17">
        <v>0.96648206014940075</v>
      </c>
    </row>
    <row r="126" spans="13:18" x14ac:dyDescent="0.25">
      <c r="M126" t="s">
        <v>314</v>
      </c>
      <c r="N126">
        <v>120</v>
      </c>
      <c r="O126" s="17">
        <v>0.28332447020659957</v>
      </c>
      <c r="P126" s="23">
        <v>7521.8</v>
      </c>
      <c r="Q126" s="23">
        <v>4679367.4399999985</v>
      </c>
      <c r="R126" s="17">
        <v>0.96803812285356827</v>
      </c>
    </row>
    <row r="127" spans="13:18" x14ac:dyDescent="0.25">
      <c r="M127" t="s">
        <v>115</v>
      </c>
      <c r="N127">
        <v>121</v>
      </c>
      <c r="O127" s="17">
        <v>0.42333331497676052</v>
      </c>
      <c r="P127" s="23">
        <v>7263.5199999999995</v>
      </c>
      <c r="Q127" s="23">
        <v>4686630.9599999981</v>
      </c>
      <c r="R127" s="17">
        <v>0.96954075421480823</v>
      </c>
    </row>
    <row r="128" spans="13:18" x14ac:dyDescent="0.25">
      <c r="M128" t="s">
        <v>108</v>
      </c>
      <c r="N128">
        <v>122</v>
      </c>
      <c r="O128" s="17">
        <v>0.32878376624229</v>
      </c>
      <c r="P128" s="23">
        <v>6856.33</v>
      </c>
      <c r="Q128" s="23">
        <v>4693487.2899999982</v>
      </c>
      <c r="R128" s="17">
        <v>0.97095914866832533</v>
      </c>
    </row>
    <row r="129" spans="13:18" x14ac:dyDescent="0.25">
      <c r="M129" t="s">
        <v>363</v>
      </c>
      <c r="N129">
        <v>123</v>
      </c>
      <c r="O129" s="17">
        <v>0.15903422906664993</v>
      </c>
      <c r="P129" s="23">
        <v>6415.5999999999995</v>
      </c>
      <c r="Q129" s="23">
        <v>4699902.8899999978</v>
      </c>
      <c r="R129" s="17">
        <v>0.97228636766974208</v>
      </c>
    </row>
    <row r="130" spans="13:18" x14ac:dyDescent="0.25">
      <c r="M130" t="s">
        <v>333</v>
      </c>
      <c r="N130">
        <v>124</v>
      </c>
      <c r="O130" s="17">
        <v>0.23014945391837519</v>
      </c>
      <c r="P130" s="23">
        <v>6262.8</v>
      </c>
      <c r="Q130" s="23">
        <v>4706165.6899999976</v>
      </c>
      <c r="R130" s="17">
        <v>0.97358197636761501</v>
      </c>
    </row>
    <row r="131" spans="13:18" x14ac:dyDescent="0.25">
      <c r="M131" t="s">
        <v>371</v>
      </c>
      <c r="N131">
        <v>125</v>
      </c>
      <c r="O131" s="17">
        <v>0.25869269619269625</v>
      </c>
      <c r="P131" s="23">
        <v>6177.6</v>
      </c>
      <c r="Q131" s="23">
        <v>4712343.2899999972</v>
      </c>
      <c r="R131" s="17">
        <v>0.97485995942503012</v>
      </c>
    </row>
    <row r="132" spans="13:18" x14ac:dyDescent="0.25">
      <c r="M132" t="s">
        <v>112</v>
      </c>
      <c r="N132">
        <v>126</v>
      </c>
      <c r="O132" s="17">
        <v>0.32289603127579852</v>
      </c>
      <c r="P132" s="23">
        <v>6092.8899999999994</v>
      </c>
      <c r="Q132" s="23">
        <v>4718436.1799999969</v>
      </c>
      <c r="R132" s="17">
        <v>0.97612041821010742</v>
      </c>
    </row>
    <row r="133" spans="13:18" x14ac:dyDescent="0.25">
      <c r="M133" t="s">
        <v>319</v>
      </c>
      <c r="N133">
        <v>127</v>
      </c>
      <c r="O133" s="17">
        <v>0.10219125966550568</v>
      </c>
      <c r="P133" s="23">
        <v>6071.85</v>
      </c>
      <c r="Q133" s="23">
        <v>4724508.0299999965</v>
      </c>
      <c r="R133" s="17">
        <v>0.9773765243722361</v>
      </c>
    </row>
    <row r="134" spans="13:18" x14ac:dyDescent="0.25">
      <c r="M134" t="s">
        <v>329</v>
      </c>
      <c r="N134">
        <v>128</v>
      </c>
      <c r="O134" s="17">
        <v>0.23120614216131444</v>
      </c>
      <c r="P134" s="23">
        <v>6056.5000000000009</v>
      </c>
      <c r="Q134" s="23">
        <v>4730564.5299999965</v>
      </c>
      <c r="R134" s="17">
        <v>0.97862945502285037</v>
      </c>
    </row>
    <row r="135" spans="13:18" x14ac:dyDescent="0.25">
      <c r="M135" t="s">
        <v>109</v>
      </c>
      <c r="N135">
        <v>129</v>
      </c>
      <c r="O135" s="17">
        <v>0.31746695468457975</v>
      </c>
      <c r="P135" s="23">
        <v>5907.04</v>
      </c>
      <c r="Q135" s="23">
        <v>4736471.5699999966</v>
      </c>
      <c r="R135" s="17">
        <v>0.97985146632812647</v>
      </c>
    </row>
    <row r="136" spans="13:18" x14ac:dyDescent="0.25">
      <c r="M136" t="s">
        <v>96</v>
      </c>
      <c r="N136">
        <v>130</v>
      </c>
      <c r="O136" s="17">
        <v>0.35878505565255353</v>
      </c>
      <c r="P136" s="23">
        <v>5864.96</v>
      </c>
      <c r="Q136" s="23">
        <v>4742336.5299999965</v>
      </c>
      <c r="R136" s="17">
        <v>0.98106477238750522</v>
      </c>
    </row>
    <row r="137" spans="13:18" x14ac:dyDescent="0.25">
      <c r="M137" t="s">
        <v>140</v>
      </c>
      <c r="N137">
        <v>131</v>
      </c>
      <c r="O137" s="17">
        <v>0.41816557297649831</v>
      </c>
      <c r="P137" s="23">
        <v>5719.17</v>
      </c>
      <c r="Q137" s="23">
        <v>4748055.6999999965</v>
      </c>
      <c r="R137" s="17">
        <v>0.98224791832807712</v>
      </c>
    </row>
    <row r="138" spans="13:18" x14ac:dyDescent="0.25">
      <c r="M138" t="s">
        <v>357</v>
      </c>
      <c r="N138">
        <v>132</v>
      </c>
      <c r="O138" s="17">
        <v>0.16093048564821114</v>
      </c>
      <c r="P138" s="23">
        <v>5513.25</v>
      </c>
      <c r="Q138" s="23">
        <v>4753568.9499999965</v>
      </c>
      <c r="R138" s="17">
        <v>0.98338846483340181</v>
      </c>
    </row>
    <row r="139" spans="13:18" x14ac:dyDescent="0.25">
      <c r="M139" t="s">
        <v>52</v>
      </c>
      <c r="N139">
        <v>133</v>
      </c>
      <c r="O139" s="17">
        <v>0.4525863870919663</v>
      </c>
      <c r="P139" s="23">
        <v>5501.69</v>
      </c>
      <c r="Q139" s="23">
        <v>4759070.6399999969</v>
      </c>
      <c r="R139" s="17">
        <v>0.98452661987858947</v>
      </c>
    </row>
    <row r="140" spans="13:18" x14ac:dyDescent="0.25">
      <c r="M140" t="s">
        <v>73</v>
      </c>
      <c r="N140">
        <v>134</v>
      </c>
      <c r="O140" s="17">
        <v>0.47460766405079008</v>
      </c>
      <c r="P140" s="23">
        <v>5490.83</v>
      </c>
      <c r="Q140" s="23">
        <v>4764561.4699999969</v>
      </c>
      <c r="R140" s="17">
        <v>0.98566252827523981</v>
      </c>
    </row>
    <row r="141" spans="13:18" x14ac:dyDescent="0.25">
      <c r="M141" t="s">
        <v>69</v>
      </c>
      <c r="N141">
        <v>135</v>
      </c>
      <c r="O141" s="17">
        <v>0.42469468824898016</v>
      </c>
      <c r="P141" s="23">
        <v>5419.87</v>
      </c>
      <c r="Q141" s="23">
        <v>4769981.3399999971</v>
      </c>
      <c r="R141" s="17">
        <v>0.98678375691312392</v>
      </c>
    </row>
    <row r="142" spans="13:18" x14ac:dyDescent="0.25">
      <c r="M142" t="s">
        <v>67</v>
      </c>
      <c r="N142">
        <v>136</v>
      </c>
      <c r="O142" s="17">
        <v>0.46328503823766631</v>
      </c>
      <c r="P142" s="23">
        <v>5145.45</v>
      </c>
      <c r="Q142" s="23">
        <v>4775126.7899999972</v>
      </c>
      <c r="R142" s="17">
        <v>0.98784821526633182</v>
      </c>
    </row>
    <row r="143" spans="13:18" x14ac:dyDescent="0.25">
      <c r="M143" t="s">
        <v>367</v>
      </c>
      <c r="N143">
        <v>137</v>
      </c>
      <c r="O143" s="17">
        <v>0.26873044279091179</v>
      </c>
      <c r="P143" s="23">
        <v>4777.6499999999996</v>
      </c>
      <c r="Q143" s="23">
        <v>4779904.4399999976</v>
      </c>
      <c r="R143" s="17">
        <v>0.98883658546742281</v>
      </c>
    </row>
    <row r="144" spans="13:18" x14ac:dyDescent="0.25">
      <c r="M144" t="s">
        <v>321</v>
      </c>
      <c r="N144">
        <v>138</v>
      </c>
      <c r="O144" s="17">
        <v>0.10709766331984248</v>
      </c>
      <c r="P144" s="23">
        <v>4701.9699999999993</v>
      </c>
      <c r="Q144" s="23">
        <v>4784606.4099999974</v>
      </c>
      <c r="R144" s="17">
        <v>0.98980929946581608</v>
      </c>
    </row>
    <row r="145" spans="13:18" x14ac:dyDescent="0.25">
      <c r="M145" t="s">
        <v>331</v>
      </c>
      <c r="N145">
        <v>139</v>
      </c>
      <c r="O145" s="17">
        <v>0.2305360855679163</v>
      </c>
      <c r="P145" s="23">
        <v>4665.3</v>
      </c>
      <c r="Q145" s="23">
        <v>4789271.7099999972</v>
      </c>
      <c r="R145" s="17">
        <v>0.99077442740510624</v>
      </c>
    </row>
    <row r="146" spans="13:18" x14ac:dyDescent="0.25">
      <c r="M146" t="s">
        <v>68</v>
      </c>
      <c r="N146">
        <v>140</v>
      </c>
      <c r="O146" s="17">
        <v>0.42944600584076986</v>
      </c>
      <c r="P146" s="23">
        <v>4550.7700000000004</v>
      </c>
      <c r="Q146" s="23">
        <v>4793822.4799999967</v>
      </c>
      <c r="R146" s="17">
        <v>0.9917158620978983</v>
      </c>
    </row>
    <row r="147" spans="13:18" x14ac:dyDescent="0.25">
      <c r="M147" t="s">
        <v>373</v>
      </c>
      <c r="N147">
        <v>141</v>
      </c>
      <c r="O147" s="17">
        <v>0.26504669864886782</v>
      </c>
      <c r="P147" s="23">
        <v>4314.8999999999996</v>
      </c>
      <c r="Q147" s="23">
        <v>4798137.3799999971</v>
      </c>
      <c r="R147" s="17">
        <v>0.99260850148770041</v>
      </c>
    </row>
    <row r="148" spans="13:18" x14ac:dyDescent="0.25">
      <c r="M148" t="s">
        <v>110</v>
      </c>
      <c r="N148">
        <v>142</v>
      </c>
      <c r="O148" s="17">
        <v>0.36062069037351829</v>
      </c>
      <c r="P148" s="23">
        <v>3840.24</v>
      </c>
      <c r="Q148" s="23">
        <v>4801977.6199999973</v>
      </c>
      <c r="R148" s="17">
        <v>0.99340294620027625</v>
      </c>
    </row>
    <row r="149" spans="13:18" x14ac:dyDescent="0.25">
      <c r="M149" t="s">
        <v>114</v>
      </c>
      <c r="N149">
        <v>143</v>
      </c>
      <c r="O149" s="17">
        <v>0.3542598890281009</v>
      </c>
      <c r="P149" s="23">
        <v>3799.16</v>
      </c>
      <c r="Q149" s="23">
        <v>4805776.7799999975</v>
      </c>
      <c r="R149" s="17">
        <v>0.99418889254066889</v>
      </c>
    </row>
    <row r="150" spans="13:18" x14ac:dyDescent="0.25">
      <c r="M150" t="s">
        <v>101</v>
      </c>
      <c r="N150">
        <v>144</v>
      </c>
      <c r="O150" s="17">
        <v>0.46924194558856847</v>
      </c>
      <c r="P150" s="23">
        <v>3751.0499999999997</v>
      </c>
      <c r="Q150" s="23">
        <v>4809527.8299999973</v>
      </c>
      <c r="R150" s="17">
        <v>0.99496488618666679</v>
      </c>
    </row>
    <row r="151" spans="13:18" x14ac:dyDescent="0.25">
      <c r="M151" t="s">
        <v>97</v>
      </c>
      <c r="N151">
        <v>145</v>
      </c>
      <c r="O151" s="17">
        <v>0.41637689551484225</v>
      </c>
      <c r="P151" s="23">
        <v>3402.11</v>
      </c>
      <c r="Q151" s="23">
        <v>4812929.9399999976</v>
      </c>
      <c r="R151" s="17">
        <v>0.99566869331879959</v>
      </c>
    </row>
    <row r="152" spans="13:18" x14ac:dyDescent="0.25">
      <c r="M152" t="s">
        <v>369</v>
      </c>
      <c r="N152">
        <v>146</v>
      </c>
      <c r="O152" s="17">
        <v>0.26844087981528747</v>
      </c>
      <c r="P152" s="23">
        <v>3291.6000000000004</v>
      </c>
      <c r="Q152" s="23">
        <v>4816221.5399999972</v>
      </c>
      <c r="R152" s="17">
        <v>0.99634963883676564</v>
      </c>
    </row>
    <row r="153" spans="13:18" x14ac:dyDescent="0.25">
      <c r="M153" t="s">
        <v>113</v>
      </c>
      <c r="N153">
        <v>147</v>
      </c>
      <c r="O153" s="17">
        <v>0.32336937167927288</v>
      </c>
      <c r="P153" s="23">
        <v>2808.12</v>
      </c>
      <c r="Q153" s="23">
        <v>4819029.6599999974</v>
      </c>
      <c r="R153" s="17">
        <v>0.99693056505134559</v>
      </c>
    </row>
    <row r="154" spans="13:18" x14ac:dyDescent="0.25">
      <c r="M154" t="s">
        <v>21</v>
      </c>
      <c r="N154">
        <v>148</v>
      </c>
      <c r="O154" s="17">
        <v>0.37905724879890967</v>
      </c>
      <c r="P154" s="23">
        <v>2626.7799999999997</v>
      </c>
      <c r="Q154" s="23">
        <v>4821656.4399999976</v>
      </c>
      <c r="R154" s="17">
        <v>0.99747397678657568</v>
      </c>
    </row>
    <row r="155" spans="13:18" x14ac:dyDescent="0.25">
      <c r="M155" t="s">
        <v>103</v>
      </c>
      <c r="N155">
        <v>149</v>
      </c>
      <c r="O155" s="17">
        <v>0.3324689757362474</v>
      </c>
      <c r="P155" s="23">
        <v>2267.58</v>
      </c>
      <c r="Q155" s="23">
        <v>4823924.0199999977</v>
      </c>
      <c r="R155" s="17">
        <v>0.9979430794836317</v>
      </c>
    </row>
    <row r="156" spans="13:18" x14ac:dyDescent="0.25">
      <c r="M156" t="s">
        <v>323</v>
      </c>
      <c r="N156">
        <v>150</v>
      </c>
      <c r="O156" s="17">
        <v>0.28265306122448974</v>
      </c>
      <c r="P156" s="23">
        <v>1940.3999999999999</v>
      </c>
      <c r="Q156" s="23">
        <v>4825864.4199999981</v>
      </c>
      <c r="R156" s="17">
        <v>0.99834449723884555</v>
      </c>
    </row>
    <row r="157" spans="13:18" x14ac:dyDescent="0.25">
      <c r="M157" t="s">
        <v>341</v>
      </c>
      <c r="N157">
        <v>151</v>
      </c>
      <c r="O157" s="17">
        <v>0.18938775510204101</v>
      </c>
      <c r="P157" s="23">
        <v>1641.5000000000002</v>
      </c>
      <c r="Q157" s="23">
        <v>4827505.9199999981</v>
      </c>
      <c r="R157" s="17">
        <v>0.9986840804408571</v>
      </c>
    </row>
    <row r="158" spans="13:18" x14ac:dyDescent="0.25">
      <c r="M158" t="s">
        <v>81</v>
      </c>
      <c r="N158">
        <v>152</v>
      </c>
      <c r="O158" s="17">
        <v>0.39764254911356012</v>
      </c>
      <c r="P158" s="23">
        <v>1565.25</v>
      </c>
      <c r="Q158" s="23">
        <v>4829071.1699999981</v>
      </c>
      <c r="R158" s="17">
        <v>0.99900788952215391</v>
      </c>
    </row>
    <row r="159" spans="13:18" x14ac:dyDescent="0.25">
      <c r="M159" t="s">
        <v>78</v>
      </c>
      <c r="N159">
        <v>153</v>
      </c>
      <c r="O159" s="17">
        <v>0.43733645356876927</v>
      </c>
      <c r="P159" s="23">
        <v>1410.15</v>
      </c>
      <c r="Q159" s="23">
        <v>4830481.3199999984</v>
      </c>
      <c r="R159" s="17">
        <v>0.99929961249036403</v>
      </c>
    </row>
    <row r="160" spans="13:18" x14ac:dyDescent="0.25">
      <c r="M160" t="s">
        <v>80</v>
      </c>
      <c r="N160">
        <v>154</v>
      </c>
      <c r="O160" s="17">
        <v>0.50563461705986235</v>
      </c>
      <c r="P160" s="23">
        <v>1262.73</v>
      </c>
      <c r="Q160" s="23">
        <v>4831744.0499999989</v>
      </c>
      <c r="R160" s="17">
        <v>0.99956083813561303</v>
      </c>
    </row>
    <row r="161" spans="13:18" x14ac:dyDescent="0.25">
      <c r="M161" t="s">
        <v>79</v>
      </c>
      <c r="N161">
        <v>155</v>
      </c>
      <c r="O161" s="17">
        <v>0.46211216889458889</v>
      </c>
      <c r="P161" s="23">
        <v>1013.6500000000001</v>
      </c>
      <c r="Q161" s="23">
        <v>4832757.6999999993</v>
      </c>
      <c r="R161" s="17">
        <v>0.99977053567610596</v>
      </c>
    </row>
    <row r="162" spans="13:18" x14ac:dyDescent="0.25">
      <c r="M162" t="s">
        <v>365</v>
      </c>
      <c r="N162">
        <v>156</v>
      </c>
      <c r="O162" s="17">
        <v>0.2312925170068027</v>
      </c>
      <c r="P162" s="23">
        <v>749.69999999999993</v>
      </c>
      <c r="Q162" s="23">
        <v>4833507.3999999994</v>
      </c>
      <c r="R162" s="17">
        <v>0.99992562889971137</v>
      </c>
    </row>
    <row r="163" spans="13:18" x14ac:dyDescent="0.25">
      <c r="M163" t="s">
        <v>77</v>
      </c>
      <c r="N163">
        <v>157</v>
      </c>
      <c r="O163" s="17">
        <v>0.54219749652294857</v>
      </c>
      <c r="P163" s="23">
        <v>359.5</v>
      </c>
      <c r="Q163" s="23">
        <v>4833866.8999999994</v>
      </c>
      <c r="R163" s="17">
        <v>0.99999999999999967</v>
      </c>
    </row>
    <row r="164" spans="13:18" x14ac:dyDescent="0.25">
      <c r="M164" t="s">
        <v>142</v>
      </c>
      <c r="O164" s="17">
        <v>0.4369780537399573</v>
      </c>
      <c r="P164" s="23">
        <v>4833866.9000000013</v>
      </c>
      <c r="Q164" s="23"/>
      <c r="R164" s="17"/>
    </row>
  </sheetData>
  <pageMargins left="0.7" right="0.7" top="0.75" bottom="0.75" header="0.3" footer="0.3"/>
  <pageSetup scale="50" fitToHeight="0" orientation="portrait" r:id="rId2"/>
  <headerFooter>
    <oddHeader>&amp;L&amp;"-,Bold"&amp;14&amp;K04-024Item Period Sales Rank</oddHead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62"/>
  <sheetViews>
    <sheetView topLeftCell="B2" workbookViewId="0"/>
  </sheetViews>
  <sheetFormatPr defaultRowHeight="15" x14ac:dyDescent="0.25"/>
  <cols>
    <col min="1" max="1" width="13.140625" hidden="1" customWidth="1"/>
    <col min="2" max="2" width="20.7109375" bestFit="1" customWidth="1"/>
    <col min="3" max="3" width="11.28515625" customWidth="1"/>
    <col min="4" max="4" width="11" customWidth="1"/>
    <col min="5" max="5" width="14.42578125" customWidth="1"/>
    <col min="6" max="6" width="14.28515625" customWidth="1"/>
    <col min="7" max="7" width="14.28515625" bestFit="1" customWidth="1"/>
    <col min="8" max="11" width="8.28515625" customWidth="1"/>
    <col min="12" max="12" width="8.28515625" bestFit="1" customWidth="1"/>
    <col min="13" max="13" width="15.140625" bestFit="1" customWidth="1"/>
  </cols>
  <sheetData>
    <row r="1" spans="1:5" hidden="1" x14ac:dyDescent="0.25">
      <c r="A1" t="s">
        <v>309</v>
      </c>
    </row>
    <row r="4" spans="1:5" x14ac:dyDescent="0.25">
      <c r="C4" s="12" t="s">
        <v>148</v>
      </c>
      <c r="D4" t="s">
        <v>149</v>
      </c>
      <c r="E4" t="s">
        <v>298</v>
      </c>
    </row>
    <row r="5" spans="1:5" x14ac:dyDescent="0.25">
      <c r="C5" s="13" t="s">
        <v>20</v>
      </c>
      <c r="D5" s="14">
        <v>345337.25</v>
      </c>
      <c r="E5" s="10">
        <v>0.52553925184728845</v>
      </c>
    </row>
    <row r="6" spans="1:5" x14ac:dyDescent="0.25">
      <c r="C6" s="13" t="s">
        <v>19</v>
      </c>
      <c r="D6" s="14">
        <v>277791.29000000004</v>
      </c>
      <c r="E6" s="10">
        <v>0.46609344735034719</v>
      </c>
    </row>
    <row r="7" spans="1:5" x14ac:dyDescent="0.25">
      <c r="C7" s="13" t="s">
        <v>27</v>
      </c>
      <c r="D7" s="14">
        <v>256009.52</v>
      </c>
      <c r="E7" s="10">
        <v>0.45121822032243181</v>
      </c>
    </row>
    <row r="8" spans="1:5" x14ac:dyDescent="0.25">
      <c r="C8" s="13" t="s">
        <v>18</v>
      </c>
      <c r="D8" s="14">
        <v>248282.52</v>
      </c>
      <c r="E8" s="10">
        <v>0.46387784367582535</v>
      </c>
    </row>
    <row r="9" spans="1:5" x14ac:dyDescent="0.25">
      <c r="C9" s="13" t="s">
        <v>17</v>
      </c>
      <c r="D9" s="14">
        <v>199982.81000000003</v>
      </c>
      <c r="E9" s="10">
        <v>0.49648552293069592</v>
      </c>
    </row>
    <row r="10" spans="1:5" x14ac:dyDescent="0.25">
      <c r="C10" s="13" t="s">
        <v>29</v>
      </c>
      <c r="D10" s="14">
        <v>199003.96000000002</v>
      </c>
      <c r="E10" s="10">
        <v>0.36865608101466929</v>
      </c>
    </row>
    <row r="11" spans="1:5" x14ac:dyDescent="0.25">
      <c r="C11" s="13" t="s">
        <v>41</v>
      </c>
      <c r="D11" s="14">
        <v>103399.71999999999</v>
      </c>
      <c r="E11" s="10">
        <v>0.52627250828145378</v>
      </c>
    </row>
    <row r="12" spans="1:5" x14ac:dyDescent="0.25">
      <c r="C12" s="13" t="s">
        <v>61</v>
      </c>
      <c r="D12" s="14">
        <v>89889.37000000001</v>
      </c>
      <c r="E12" s="10">
        <v>0.49784284838129367</v>
      </c>
    </row>
    <row r="13" spans="1:5" x14ac:dyDescent="0.25">
      <c r="C13" s="13" t="s">
        <v>65</v>
      </c>
      <c r="D13" s="14">
        <v>89223.680000000008</v>
      </c>
      <c r="E13" s="10">
        <v>0.46127709594582972</v>
      </c>
    </row>
    <row r="14" spans="1:5" x14ac:dyDescent="0.25">
      <c r="C14" s="13" t="s">
        <v>118</v>
      </c>
      <c r="D14" s="14">
        <v>77352.73</v>
      </c>
      <c r="E14" s="10">
        <v>0.49290322397153918</v>
      </c>
    </row>
    <row r="15" spans="1:5" x14ac:dyDescent="0.25">
      <c r="C15" s="13" t="s">
        <v>125</v>
      </c>
      <c r="D15" s="14">
        <v>65294.100000000006</v>
      </c>
      <c r="E15" s="10">
        <v>0.51668343694146945</v>
      </c>
    </row>
    <row r="16" spans="1:5" x14ac:dyDescent="0.25">
      <c r="C16" s="13" t="s">
        <v>25</v>
      </c>
      <c r="D16" s="14">
        <v>63875.68</v>
      </c>
      <c r="E16" s="10">
        <v>0.33051718588357887</v>
      </c>
    </row>
    <row r="17" spans="3:5" x14ac:dyDescent="0.25">
      <c r="C17" s="13" t="s">
        <v>122</v>
      </c>
      <c r="D17" s="14">
        <v>62651.35</v>
      </c>
      <c r="E17" s="10">
        <v>0.32120504985128018</v>
      </c>
    </row>
    <row r="18" spans="3:5" x14ac:dyDescent="0.25">
      <c r="C18" s="13" t="s">
        <v>126</v>
      </c>
      <c r="D18" s="14">
        <v>60664.639999999999</v>
      </c>
      <c r="E18" s="10">
        <v>0.37989626246854835</v>
      </c>
    </row>
    <row r="19" spans="3:5" x14ac:dyDescent="0.25">
      <c r="C19" s="13" t="s">
        <v>24</v>
      </c>
      <c r="D19" s="14">
        <v>60295.51</v>
      </c>
      <c r="E19" s="10">
        <v>0.49867510864407644</v>
      </c>
    </row>
    <row r="20" spans="3:5" x14ac:dyDescent="0.25">
      <c r="C20" s="13" t="s">
        <v>117</v>
      </c>
      <c r="D20" s="14">
        <v>57975.479999999996</v>
      </c>
      <c r="E20" s="10">
        <v>0.428184121977084</v>
      </c>
    </row>
    <row r="21" spans="3:5" x14ac:dyDescent="0.25">
      <c r="C21" s="13" t="s">
        <v>137</v>
      </c>
      <c r="D21" s="14">
        <v>55929.310000000005</v>
      </c>
      <c r="E21" s="10">
        <v>0.45937702431873384</v>
      </c>
    </row>
    <row r="22" spans="3:5" x14ac:dyDescent="0.25">
      <c r="C22" s="13" t="s">
        <v>50</v>
      </c>
      <c r="D22" s="14">
        <v>54901.700000000004</v>
      </c>
      <c r="E22" s="10">
        <v>0.49003947054462799</v>
      </c>
    </row>
    <row r="23" spans="3:5" x14ac:dyDescent="0.25">
      <c r="C23" s="13" t="s">
        <v>120</v>
      </c>
      <c r="D23" s="14">
        <v>54331.88</v>
      </c>
      <c r="E23" s="10">
        <v>0.50415612343986627</v>
      </c>
    </row>
    <row r="24" spans="3:5" x14ac:dyDescent="0.25">
      <c r="C24" s="13" t="s">
        <v>132</v>
      </c>
      <c r="D24" s="14">
        <v>50015.700000000004</v>
      </c>
      <c r="E24" s="10">
        <v>0.42228200345091643</v>
      </c>
    </row>
    <row r="25" spans="3:5" x14ac:dyDescent="0.25">
      <c r="C25" s="13" t="s">
        <v>64</v>
      </c>
      <c r="D25" s="14">
        <v>44270.39</v>
      </c>
      <c r="E25" s="10">
        <v>0.33636771666118137</v>
      </c>
    </row>
    <row r="26" spans="3:5" x14ac:dyDescent="0.25">
      <c r="C26" s="13" t="s">
        <v>42</v>
      </c>
      <c r="D26" s="14">
        <v>44073.15</v>
      </c>
      <c r="E26" s="10">
        <v>0.473869010951112</v>
      </c>
    </row>
    <row r="27" spans="3:5" x14ac:dyDescent="0.25">
      <c r="C27" s="13" t="s">
        <v>135</v>
      </c>
      <c r="D27" s="14">
        <v>43972.71</v>
      </c>
      <c r="E27" s="10">
        <v>0.44742614225959693</v>
      </c>
    </row>
    <row r="28" spans="3:5" x14ac:dyDescent="0.25">
      <c r="C28" s="13" t="s">
        <v>28</v>
      </c>
      <c r="D28" s="14">
        <v>43699.439999999995</v>
      </c>
      <c r="E28" s="10">
        <v>0.49794619793754785</v>
      </c>
    </row>
    <row r="29" spans="3:5" x14ac:dyDescent="0.25">
      <c r="C29" s="13" t="s">
        <v>31</v>
      </c>
      <c r="D29" s="14">
        <v>42667.54</v>
      </c>
      <c r="E29" s="10">
        <v>0.30309738972530403</v>
      </c>
    </row>
    <row r="30" spans="3:5" x14ac:dyDescent="0.25">
      <c r="C30" s="13" t="s">
        <v>83</v>
      </c>
      <c r="D30" s="14">
        <v>42063.6</v>
      </c>
      <c r="E30" s="10">
        <v>0.44920667750739351</v>
      </c>
    </row>
    <row r="31" spans="3:5" x14ac:dyDescent="0.25">
      <c r="C31" s="13" t="s">
        <v>55</v>
      </c>
      <c r="D31" s="14">
        <v>40466.46</v>
      </c>
      <c r="E31" s="10">
        <v>0.48845018813110902</v>
      </c>
    </row>
    <row r="32" spans="3:5" x14ac:dyDescent="0.25">
      <c r="C32" s="13" t="s">
        <v>30</v>
      </c>
      <c r="D32" s="14">
        <v>40371.97</v>
      </c>
      <c r="E32" s="10">
        <v>0.41813887209368283</v>
      </c>
    </row>
    <row r="33" spans="3:5" x14ac:dyDescent="0.25">
      <c r="C33" s="13" t="s">
        <v>130</v>
      </c>
      <c r="D33" s="14">
        <v>39381.08</v>
      </c>
      <c r="E33" s="10">
        <v>0.45349238771511607</v>
      </c>
    </row>
    <row r="34" spans="3:5" x14ac:dyDescent="0.25">
      <c r="C34" s="13" t="s">
        <v>26</v>
      </c>
      <c r="D34" s="14">
        <v>38908.170000000006</v>
      </c>
      <c r="E34" s="10">
        <v>0.48800984471898834</v>
      </c>
    </row>
    <row r="35" spans="3:5" x14ac:dyDescent="0.25">
      <c r="C35" s="13" t="s">
        <v>62</v>
      </c>
      <c r="D35" s="14">
        <v>37180.65</v>
      </c>
      <c r="E35" s="10">
        <v>0.52154709506154406</v>
      </c>
    </row>
    <row r="36" spans="3:5" x14ac:dyDescent="0.25">
      <c r="C36" s="13" t="s">
        <v>37</v>
      </c>
      <c r="D36" s="14">
        <v>36919.040000000001</v>
      </c>
      <c r="E36" s="10">
        <v>0.48211627387927747</v>
      </c>
    </row>
    <row r="37" spans="3:5" x14ac:dyDescent="0.25">
      <c r="C37" s="13" t="s">
        <v>16</v>
      </c>
      <c r="D37" s="14">
        <v>36136.01</v>
      </c>
      <c r="E37" s="10">
        <v>0.39081403840656459</v>
      </c>
    </row>
    <row r="38" spans="3:5" x14ac:dyDescent="0.25">
      <c r="C38" s="13" t="s">
        <v>23</v>
      </c>
      <c r="D38" s="14">
        <v>36118.379999999997</v>
      </c>
      <c r="E38" s="10">
        <v>0.33441893019565105</v>
      </c>
    </row>
    <row r="39" spans="3:5" x14ac:dyDescent="0.25">
      <c r="C39" s="13" t="s">
        <v>57</v>
      </c>
      <c r="D39" s="14">
        <v>35117.85</v>
      </c>
      <c r="E39" s="10">
        <v>0.37844685822167357</v>
      </c>
    </row>
    <row r="40" spans="3:5" x14ac:dyDescent="0.25">
      <c r="C40" s="13" t="s">
        <v>36</v>
      </c>
      <c r="D40" s="14">
        <v>35047.450000000004</v>
      </c>
      <c r="E40" s="10">
        <v>0.33384340372837407</v>
      </c>
    </row>
    <row r="41" spans="3:5" x14ac:dyDescent="0.25">
      <c r="C41" s="13" t="s">
        <v>59</v>
      </c>
      <c r="D41" s="14">
        <v>34686.68</v>
      </c>
      <c r="E41" s="10">
        <v>0.37972760725442739</v>
      </c>
    </row>
    <row r="42" spans="3:5" x14ac:dyDescent="0.25">
      <c r="C42" s="13" t="s">
        <v>131</v>
      </c>
      <c r="D42" s="14">
        <v>34121.840000000004</v>
      </c>
      <c r="E42" s="10">
        <v>0.48634276463402915</v>
      </c>
    </row>
    <row r="43" spans="3:5" x14ac:dyDescent="0.25">
      <c r="C43" s="13" t="s">
        <v>133</v>
      </c>
      <c r="D43" s="14">
        <v>33996.25</v>
      </c>
      <c r="E43" s="10">
        <v>0.32092657278376302</v>
      </c>
    </row>
    <row r="44" spans="3:5" x14ac:dyDescent="0.25">
      <c r="C44" s="13" t="s">
        <v>44</v>
      </c>
      <c r="D44" s="14">
        <v>32341.760000000002</v>
      </c>
      <c r="E44" s="10">
        <v>0.35848080005540828</v>
      </c>
    </row>
    <row r="45" spans="3:5" x14ac:dyDescent="0.25">
      <c r="C45" s="13" t="s">
        <v>121</v>
      </c>
      <c r="D45" s="14">
        <v>32067.579999999998</v>
      </c>
      <c r="E45" s="10">
        <v>0.36368038997641855</v>
      </c>
    </row>
    <row r="46" spans="3:5" x14ac:dyDescent="0.25">
      <c r="C46" s="13" t="s">
        <v>43</v>
      </c>
      <c r="D46" s="14">
        <v>31899.95</v>
      </c>
      <c r="E46" s="10">
        <v>0.3861078152160114</v>
      </c>
    </row>
    <row r="47" spans="3:5" x14ac:dyDescent="0.25">
      <c r="C47" s="13" t="s">
        <v>51</v>
      </c>
      <c r="D47" s="14">
        <v>31860.500000000004</v>
      </c>
      <c r="E47" s="10">
        <v>0.4412626920481475</v>
      </c>
    </row>
    <row r="48" spans="3:5" x14ac:dyDescent="0.25">
      <c r="C48" s="13" t="s">
        <v>39</v>
      </c>
      <c r="D48" s="14">
        <v>31698.02</v>
      </c>
      <c r="E48" s="10">
        <v>0.37169198580857726</v>
      </c>
    </row>
    <row r="49" spans="3:5" x14ac:dyDescent="0.25">
      <c r="C49" s="13" t="s">
        <v>105</v>
      </c>
      <c r="D49" s="14">
        <v>31534.499999999996</v>
      </c>
      <c r="E49" s="10">
        <v>0.51809066260762027</v>
      </c>
    </row>
    <row r="50" spans="3:5" x14ac:dyDescent="0.25">
      <c r="C50" s="13" t="s">
        <v>134</v>
      </c>
      <c r="D50" s="14">
        <v>30991.65</v>
      </c>
      <c r="E50" s="10">
        <v>0.5119007861795033</v>
      </c>
    </row>
    <row r="51" spans="3:5" x14ac:dyDescent="0.25">
      <c r="C51" s="13" t="s">
        <v>53</v>
      </c>
      <c r="D51" s="14">
        <v>30678.969999999998</v>
      </c>
      <c r="E51" s="10">
        <v>0.52571810592076584</v>
      </c>
    </row>
    <row r="52" spans="3:5" x14ac:dyDescent="0.25">
      <c r="C52" s="13" t="s">
        <v>38</v>
      </c>
      <c r="D52" s="14">
        <v>30615.789999999997</v>
      </c>
      <c r="E52" s="10">
        <v>0.5124731388606989</v>
      </c>
    </row>
    <row r="53" spans="3:5" x14ac:dyDescent="0.25">
      <c r="C53" s="13" t="s">
        <v>141</v>
      </c>
      <c r="D53" s="14">
        <v>29967.08</v>
      </c>
      <c r="E53" s="10">
        <v>0.5162074516436036</v>
      </c>
    </row>
    <row r="54" spans="3:5" x14ac:dyDescent="0.25">
      <c r="C54" s="13" t="s">
        <v>40</v>
      </c>
      <c r="D54" s="14">
        <v>29904.579999999998</v>
      </c>
      <c r="E54" s="10">
        <v>0.42639689305116468</v>
      </c>
    </row>
    <row r="55" spans="3:5" x14ac:dyDescent="0.25">
      <c r="C55" s="13" t="s">
        <v>60</v>
      </c>
      <c r="D55" s="14">
        <v>29457.649999999998</v>
      </c>
      <c r="E55" s="10">
        <v>0.52379636529051021</v>
      </c>
    </row>
    <row r="56" spans="3:5" x14ac:dyDescent="0.25">
      <c r="C56" s="13" t="s">
        <v>35</v>
      </c>
      <c r="D56" s="14">
        <v>29443.770000000004</v>
      </c>
      <c r="E56" s="10">
        <v>0.51837213780708113</v>
      </c>
    </row>
    <row r="57" spans="3:5" x14ac:dyDescent="0.25">
      <c r="C57" s="13" t="s">
        <v>129</v>
      </c>
      <c r="D57" s="14">
        <v>28523.65</v>
      </c>
      <c r="E57" s="10">
        <v>0.4490792728139632</v>
      </c>
    </row>
    <row r="58" spans="3:5" x14ac:dyDescent="0.25">
      <c r="C58" s="13" t="s">
        <v>128</v>
      </c>
      <c r="D58" s="14">
        <v>26923.95</v>
      </c>
      <c r="E58" s="10">
        <v>0.43512337528483003</v>
      </c>
    </row>
    <row r="59" spans="3:5" x14ac:dyDescent="0.25">
      <c r="C59" s="13" t="s">
        <v>124</v>
      </c>
      <c r="D59" s="14">
        <v>26797.59</v>
      </c>
      <c r="E59" s="10">
        <v>0.35182230939424036</v>
      </c>
    </row>
    <row r="60" spans="3:5" x14ac:dyDescent="0.25">
      <c r="C60" s="13" t="s">
        <v>123</v>
      </c>
      <c r="D60" s="14">
        <v>25850.91</v>
      </c>
      <c r="E60" s="10">
        <v>0.47784275292436507</v>
      </c>
    </row>
    <row r="61" spans="3:5" x14ac:dyDescent="0.25">
      <c r="C61" s="13" t="s">
        <v>84</v>
      </c>
      <c r="D61" s="14">
        <v>25693.56</v>
      </c>
      <c r="E61" s="10">
        <v>0.46014254155516016</v>
      </c>
    </row>
    <row r="62" spans="3:5" x14ac:dyDescent="0.25">
      <c r="C62" s="13" t="s">
        <v>34</v>
      </c>
      <c r="D62" s="14">
        <v>24736.999999999996</v>
      </c>
      <c r="E62" s="10">
        <v>0.41205764644055454</v>
      </c>
    </row>
    <row r="63" spans="3:5" x14ac:dyDescent="0.25">
      <c r="C63" s="13" t="s">
        <v>85</v>
      </c>
      <c r="D63" s="14">
        <v>24186.010000000002</v>
      </c>
      <c r="E63" s="10">
        <v>0.51295811090791743</v>
      </c>
    </row>
    <row r="64" spans="3:5" x14ac:dyDescent="0.25">
      <c r="C64" s="13" t="s">
        <v>136</v>
      </c>
      <c r="D64" s="14">
        <v>24096.02</v>
      </c>
      <c r="E64" s="10">
        <v>0.49953353292369446</v>
      </c>
    </row>
    <row r="65" spans="3:5" x14ac:dyDescent="0.25">
      <c r="C65" s="13" t="s">
        <v>87</v>
      </c>
      <c r="D65" s="14">
        <v>23543.4</v>
      </c>
      <c r="E65" s="10">
        <v>0.52707043162839695</v>
      </c>
    </row>
    <row r="66" spans="3:5" x14ac:dyDescent="0.25">
      <c r="C66" s="13" t="s">
        <v>58</v>
      </c>
      <c r="D66" s="14">
        <v>23033.74</v>
      </c>
      <c r="E66" s="10">
        <v>0.36617674767536673</v>
      </c>
    </row>
    <row r="67" spans="3:5" x14ac:dyDescent="0.25">
      <c r="C67" s="13" t="s">
        <v>66</v>
      </c>
      <c r="D67" s="14">
        <v>22758.03</v>
      </c>
      <c r="E67" s="10">
        <v>0.49490399652342493</v>
      </c>
    </row>
    <row r="68" spans="3:5" x14ac:dyDescent="0.25">
      <c r="C68" s="13" t="s">
        <v>107</v>
      </c>
      <c r="D68" s="14">
        <v>22550.030000000002</v>
      </c>
      <c r="E68" s="10">
        <v>0.46178164729714333</v>
      </c>
    </row>
    <row r="69" spans="3:5" x14ac:dyDescent="0.25">
      <c r="C69" s="13" t="s">
        <v>56</v>
      </c>
      <c r="D69" s="14">
        <v>21622.55</v>
      </c>
      <c r="E69" s="10">
        <v>0.39586311512749423</v>
      </c>
    </row>
    <row r="70" spans="3:5" x14ac:dyDescent="0.25">
      <c r="C70" s="13" t="s">
        <v>111</v>
      </c>
      <c r="D70" s="14">
        <v>20812.86</v>
      </c>
      <c r="E70" s="10">
        <v>0.42642529666754114</v>
      </c>
    </row>
    <row r="71" spans="3:5" x14ac:dyDescent="0.25">
      <c r="C71" s="13" t="s">
        <v>45</v>
      </c>
      <c r="D71" s="14">
        <v>20761.5</v>
      </c>
      <c r="E71" s="10">
        <v>0.30999253425812201</v>
      </c>
    </row>
    <row r="72" spans="3:5" x14ac:dyDescent="0.25">
      <c r="C72" s="13" t="s">
        <v>33</v>
      </c>
      <c r="D72" s="14">
        <v>20066.740000000002</v>
      </c>
      <c r="E72" s="10">
        <v>0.51144979204394936</v>
      </c>
    </row>
    <row r="73" spans="3:5" x14ac:dyDescent="0.25">
      <c r="C73" s="13" t="s">
        <v>337</v>
      </c>
      <c r="D73" s="14">
        <v>19936.75</v>
      </c>
      <c r="E73" s="10">
        <v>0.13213136544321419</v>
      </c>
    </row>
    <row r="74" spans="3:5" x14ac:dyDescent="0.25">
      <c r="C74" s="13" t="s">
        <v>63</v>
      </c>
      <c r="D74" s="14">
        <v>18826.490000000002</v>
      </c>
      <c r="E74" s="10">
        <v>0.40589456664518986</v>
      </c>
    </row>
    <row r="75" spans="3:5" x14ac:dyDescent="0.25">
      <c r="C75" s="13" t="s">
        <v>86</v>
      </c>
      <c r="D75" s="14">
        <v>17842.55</v>
      </c>
      <c r="E75" s="10">
        <v>0.50675884332676657</v>
      </c>
    </row>
    <row r="76" spans="3:5" x14ac:dyDescent="0.25">
      <c r="C76" s="13" t="s">
        <v>94</v>
      </c>
      <c r="D76" s="14">
        <v>17764.37</v>
      </c>
      <c r="E76" s="10">
        <v>0.52300588199862985</v>
      </c>
    </row>
    <row r="77" spans="3:5" x14ac:dyDescent="0.25">
      <c r="C77" s="13" t="s">
        <v>71</v>
      </c>
      <c r="D77" s="14">
        <v>17708.97</v>
      </c>
      <c r="E77" s="10">
        <v>0.4401622454609162</v>
      </c>
    </row>
    <row r="78" spans="3:5" x14ac:dyDescent="0.25">
      <c r="C78" s="13" t="s">
        <v>47</v>
      </c>
      <c r="D78" s="14">
        <v>17422.399999999998</v>
      </c>
      <c r="E78" s="10">
        <v>0.37793185783818523</v>
      </c>
    </row>
    <row r="79" spans="3:5" x14ac:dyDescent="0.25">
      <c r="C79" s="13" t="s">
        <v>70</v>
      </c>
      <c r="D79" s="14">
        <v>17140.16</v>
      </c>
      <c r="E79" s="10">
        <v>0.52641457255941604</v>
      </c>
    </row>
    <row r="80" spans="3:5" x14ac:dyDescent="0.25">
      <c r="C80" s="13" t="s">
        <v>32</v>
      </c>
      <c r="D80" s="14">
        <v>17086.27</v>
      </c>
      <c r="E80" s="10">
        <v>0.4706504111195714</v>
      </c>
    </row>
    <row r="81" spans="3:5" x14ac:dyDescent="0.25">
      <c r="C81" s="13" t="s">
        <v>72</v>
      </c>
      <c r="D81" s="14">
        <v>16748.72</v>
      </c>
      <c r="E81" s="10">
        <v>0.49988058788970141</v>
      </c>
    </row>
    <row r="82" spans="3:5" x14ac:dyDescent="0.25">
      <c r="C82" s="13" t="s">
        <v>91</v>
      </c>
      <c r="D82" s="14">
        <v>16297.01</v>
      </c>
      <c r="E82" s="10">
        <v>0.47389919991458562</v>
      </c>
    </row>
    <row r="83" spans="3:5" x14ac:dyDescent="0.25">
      <c r="C83" s="13" t="s">
        <v>92</v>
      </c>
      <c r="D83" s="14">
        <v>16287.779999999999</v>
      </c>
      <c r="E83" s="10">
        <v>0.48379828313005213</v>
      </c>
    </row>
    <row r="84" spans="3:5" x14ac:dyDescent="0.25">
      <c r="C84" s="13" t="s">
        <v>49</v>
      </c>
      <c r="D84" s="14">
        <v>16221.970000000001</v>
      </c>
      <c r="E84" s="10">
        <v>0.40917163575077509</v>
      </c>
    </row>
    <row r="85" spans="3:5" x14ac:dyDescent="0.25">
      <c r="C85" s="13" t="s">
        <v>375</v>
      </c>
      <c r="D85" s="14">
        <v>16218.9</v>
      </c>
      <c r="E85" s="10">
        <v>0.2583189982057969</v>
      </c>
    </row>
    <row r="86" spans="3:5" x14ac:dyDescent="0.25">
      <c r="C86" s="13" t="s">
        <v>104</v>
      </c>
      <c r="D86" s="14">
        <v>15786.220000000001</v>
      </c>
      <c r="E86" s="10">
        <v>0.50984149467066853</v>
      </c>
    </row>
    <row r="87" spans="3:5" x14ac:dyDescent="0.25">
      <c r="C87" s="13" t="s">
        <v>90</v>
      </c>
      <c r="D87" s="14">
        <v>15622.640000000001</v>
      </c>
      <c r="E87" s="10">
        <v>0.50404349072883969</v>
      </c>
    </row>
    <row r="88" spans="3:5" x14ac:dyDescent="0.25">
      <c r="C88" s="13" t="s">
        <v>54</v>
      </c>
      <c r="D88" s="14">
        <v>15292.869999999999</v>
      </c>
      <c r="E88" s="10">
        <v>0.43204251392969406</v>
      </c>
    </row>
    <row r="89" spans="3:5" x14ac:dyDescent="0.25">
      <c r="C89" s="13" t="s">
        <v>119</v>
      </c>
      <c r="D89" s="14">
        <v>15269.14</v>
      </c>
      <c r="E89" s="10">
        <v>0.37638923999648966</v>
      </c>
    </row>
    <row r="90" spans="3:5" x14ac:dyDescent="0.25">
      <c r="C90" s="13" t="s">
        <v>339</v>
      </c>
      <c r="D90" s="14">
        <v>15113</v>
      </c>
      <c r="E90" s="10">
        <v>0.18262952425064513</v>
      </c>
    </row>
    <row r="91" spans="3:5" x14ac:dyDescent="0.25">
      <c r="C91" s="13" t="s">
        <v>93</v>
      </c>
      <c r="D91" s="14">
        <v>14728.14</v>
      </c>
      <c r="E91" s="10">
        <v>0.31181534124471927</v>
      </c>
    </row>
    <row r="92" spans="3:5" x14ac:dyDescent="0.25">
      <c r="C92" s="13" t="s">
        <v>353</v>
      </c>
      <c r="D92" s="14">
        <v>14528</v>
      </c>
      <c r="E92" s="10">
        <v>0.1544190528634361</v>
      </c>
    </row>
    <row r="93" spans="3:5" x14ac:dyDescent="0.25">
      <c r="C93" s="13" t="s">
        <v>89</v>
      </c>
      <c r="D93" s="14">
        <v>14449.670000000002</v>
      </c>
      <c r="E93" s="10">
        <v>0.4489292835061286</v>
      </c>
    </row>
    <row r="94" spans="3:5" x14ac:dyDescent="0.25">
      <c r="C94" s="13" t="s">
        <v>139</v>
      </c>
      <c r="D94" s="14">
        <v>14447.9</v>
      </c>
      <c r="E94" s="10">
        <v>0.3867690114134234</v>
      </c>
    </row>
    <row r="95" spans="3:5" x14ac:dyDescent="0.25">
      <c r="C95" s="13" t="s">
        <v>345</v>
      </c>
      <c r="D95" s="14">
        <v>14368.75</v>
      </c>
      <c r="E95" s="10">
        <v>0.17415571987820788</v>
      </c>
    </row>
    <row r="96" spans="3:5" x14ac:dyDescent="0.25">
      <c r="C96" s="13" t="s">
        <v>127</v>
      </c>
      <c r="D96" s="14">
        <v>13604.72</v>
      </c>
      <c r="E96" s="10">
        <v>0.38879447721085025</v>
      </c>
    </row>
    <row r="97" spans="3:5" x14ac:dyDescent="0.25">
      <c r="C97" s="13" t="s">
        <v>22</v>
      </c>
      <c r="D97" s="14">
        <v>13320.890000000001</v>
      </c>
      <c r="E97" s="10">
        <v>0.5134589355516036</v>
      </c>
    </row>
    <row r="98" spans="3:5" x14ac:dyDescent="0.25">
      <c r="C98" s="13" t="s">
        <v>95</v>
      </c>
      <c r="D98" s="14">
        <v>13241.12</v>
      </c>
      <c r="E98" s="10">
        <v>0.440470292543229</v>
      </c>
    </row>
    <row r="99" spans="3:5" x14ac:dyDescent="0.25">
      <c r="C99" s="13" t="s">
        <v>74</v>
      </c>
      <c r="D99" s="14">
        <v>12730.789999999999</v>
      </c>
      <c r="E99" s="10">
        <v>0.43419222216374626</v>
      </c>
    </row>
    <row r="100" spans="3:5" x14ac:dyDescent="0.25">
      <c r="C100" s="13" t="s">
        <v>349</v>
      </c>
      <c r="D100" s="14">
        <v>12721.750000000002</v>
      </c>
      <c r="E100" s="10">
        <v>0.20125611649340708</v>
      </c>
    </row>
    <row r="101" spans="3:5" x14ac:dyDescent="0.25">
      <c r="C101" s="13" t="s">
        <v>46</v>
      </c>
      <c r="D101" s="14">
        <v>12584.21</v>
      </c>
      <c r="E101" s="10">
        <v>0.44289391229167341</v>
      </c>
    </row>
    <row r="102" spans="3:5" x14ac:dyDescent="0.25">
      <c r="C102" s="13" t="s">
        <v>317</v>
      </c>
      <c r="D102" s="14">
        <v>12569.2</v>
      </c>
      <c r="E102" s="10">
        <v>0.17535244884320408</v>
      </c>
    </row>
    <row r="103" spans="3:5" x14ac:dyDescent="0.25">
      <c r="C103" s="13" t="s">
        <v>106</v>
      </c>
      <c r="D103" s="14">
        <v>12485.560000000001</v>
      </c>
      <c r="E103" s="10">
        <v>0.40107532221221964</v>
      </c>
    </row>
    <row r="104" spans="3:5" x14ac:dyDescent="0.25">
      <c r="C104" s="13" t="s">
        <v>351</v>
      </c>
      <c r="D104" s="14">
        <v>12254.85</v>
      </c>
      <c r="E104" s="10">
        <v>0.25589786900696454</v>
      </c>
    </row>
    <row r="105" spans="3:5" x14ac:dyDescent="0.25">
      <c r="C105" s="13" t="s">
        <v>88</v>
      </c>
      <c r="D105" s="14">
        <v>11715.52</v>
      </c>
      <c r="E105" s="10">
        <v>0.41569559012318702</v>
      </c>
    </row>
    <row r="106" spans="3:5" x14ac:dyDescent="0.25">
      <c r="C106" s="13" t="s">
        <v>325</v>
      </c>
      <c r="D106" s="14">
        <v>11664.1</v>
      </c>
      <c r="E106" s="10">
        <v>0.22994830291235493</v>
      </c>
    </row>
    <row r="107" spans="3:5" x14ac:dyDescent="0.25">
      <c r="C107" s="13" t="s">
        <v>335</v>
      </c>
      <c r="D107" s="14">
        <v>11652.62</v>
      </c>
      <c r="E107" s="10">
        <v>0.22068255894382555</v>
      </c>
    </row>
    <row r="108" spans="3:5" x14ac:dyDescent="0.25">
      <c r="C108" s="13" t="s">
        <v>100</v>
      </c>
      <c r="D108" s="14">
        <v>11440.5</v>
      </c>
      <c r="E108" s="10">
        <v>0.40165115161050657</v>
      </c>
    </row>
    <row r="109" spans="3:5" x14ac:dyDescent="0.25">
      <c r="C109" s="13" t="s">
        <v>76</v>
      </c>
      <c r="D109" s="14">
        <v>11121.230000000001</v>
      </c>
      <c r="E109" s="10">
        <v>0.50338586649138639</v>
      </c>
    </row>
    <row r="110" spans="3:5" x14ac:dyDescent="0.25">
      <c r="C110" s="13" t="s">
        <v>359</v>
      </c>
      <c r="D110" s="14">
        <v>10806</v>
      </c>
      <c r="E110" s="10">
        <v>0.15522487506940594</v>
      </c>
    </row>
    <row r="111" spans="3:5" x14ac:dyDescent="0.25">
      <c r="C111" s="13" t="s">
        <v>48</v>
      </c>
      <c r="D111" s="14">
        <v>10421.369999999999</v>
      </c>
      <c r="E111" s="10">
        <v>0.31495667076401657</v>
      </c>
    </row>
    <row r="112" spans="3:5" x14ac:dyDescent="0.25">
      <c r="C112" s="13" t="s">
        <v>327</v>
      </c>
      <c r="D112" s="14">
        <v>10068</v>
      </c>
      <c r="E112" s="10">
        <v>0.23020262216924914</v>
      </c>
    </row>
    <row r="113" spans="3:5" x14ac:dyDescent="0.25">
      <c r="C113" s="13" t="s">
        <v>355</v>
      </c>
      <c r="D113" s="14">
        <v>9996</v>
      </c>
      <c r="E113" s="10">
        <v>0.16081632653061229</v>
      </c>
    </row>
    <row r="114" spans="3:5" x14ac:dyDescent="0.25">
      <c r="C114" s="13" t="s">
        <v>98</v>
      </c>
      <c r="D114" s="14">
        <v>9707.98</v>
      </c>
      <c r="E114" s="10">
        <v>0.45510291533357095</v>
      </c>
    </row>
    <row r="115" spans="3:5" x14ac:dyDescent="0.25">
      <c r="C115" s="13" t="s">
        <v>343</v>
      </c>
      <c r="D115" s="14">
        <v>9364.6200000000008</v>
      </c>
      <c r="E115" s="10">
        <v>0.18457235851534826</v>
      </c>
    </row>
    <row r="116" spans="3:5" x14ac:dyDescent="0.25">
      <c r="C116" s="13" t="s">
        <v>138</v>
      </c>
      <c r="D116" s="14">
        <v>8967.4499999999989</v>
      </c>
      <c r="E116" s="10">
        <v>0.48414543710865404</v>
      </c>
    </row>
    <row r="117" spans="3:5" x14ac:dyDescent="0.25">
      <c r="C117" s="13" t="s">
        <v>361</v>
      </c>
      <c r="D117" s="14">
        <v>8881.75</v>
      </c>
      <c r="E117" s="10">
        <v>0.15739127987164689</v>
      </c>
    </row>
    <row r="118" spans="3:5" x14ac:dyDescent="0.25">
      <c r="C118" s="13" t="s">
        <v>75</v>
      </c>
      <c r="D118" s="14">
        <v>8791.1</v>
      </c>
      <c r="E118" s="10">
        <v>0.33782234305149522</v>
      </c>
    </row>
    <row r="119" spans="3:5" x14ac:dyDescent="0.25">
      <c r="C119" s="13" t="s">
        <v>102</v>
      </c>
      <c r="D119" s="14">
        <v>8755.5</v>
      </c>
      <c r="E119" s="10">
        <v>0.48867568956655821</v>
      </c>
    </row>
    <row r="120" spans="3:5" x14ac:dyDescent="0.25">
      <c r="C120" s="13" t="s">
        <v>116</v>
      </c>
      <c r="D120" s="14">
        <v>8641.35</v>
      </c>
      <c r="E120" s="10">
        <v>0.39926053220850916</v>
      </c>
    </row>
    <row r="121" spans="3:5" x14ac:dyDescent="0.25">
      <c r="C121" s="13" t="s">
        <v>347</v>
      </c>
      <c r="D121" s="14">
        <v>8214</v>
      </c>
      <c r="E121" s="10">
        <v>0.18761139517896275</v>
      </c>
    </row>
    <row r="122" spans="3:5" x14ac:dyDescent="0.25">
      <c r="C122" s="13" t="s">
        <v>99</v>
      </c>
      <c r="D122" s="14">
        <v>7598.32</v>
      </c>
      <c r="E122" s="10">
        <v>0.33179439665610294</v>
      </c>
    </row>
    <row r="123" spans="3:5" x14ac:dyDescent="0.25">
      <c r="C123" s="13" t="s">
        <v>82</v>
      </c>
      <c r="D123" s="14">
        <v>7590.2699999999995</v>
      </c>
      <c r="E123" s="10">
        <v>0.46158964042122347</v>
      </c>
    </row>
    <row r="124" spans="3:5" x14ac:dyDescent="0.25">
      <c r="C124" s="13" t="s">
        <v>314</v>
      </c>
      <c r="D124" s="14">
        <v>7521.8</v>
      </c>
      <c r="E124" s="10">
        <v>0.28332447020659957</v>
      </c>
    </row>
    <row r="125" spans="3:5" x14ac:dyDescent="0.25">
      <c r="C125" s="13" t="s">
        <v>115</v>
      </c>
      <c r="D125" s="14">
        <v>7263.5199999999995</v>
      </c>
      <c r="E125" s="10">
        <v>0.42333331497676052</v>
      </c>
    </row>
    <row r="126" spans="3:5" x14ac:dyDescent="0.25">
      <c r="C126" s="13" t="s">
        <v>108</v>
      </c>
      <c r="D126" s="14">
        <v>6856.33</v>
      </c>
      <c r="E126" s="10">
        <v>0.32878376624229</v>
      </c>
    </row>
    <row r="127" spans="3:5" x14ac:dyDescent="0.25">
      <c r="C127" s="13" t="s">
        <v>363</v>
      </c>
      <c r="D127" s="14">
        <v>6415.5999999999995</v>
      </c>
      <c r="E127" s="10">
        <v>0.15903422906664993</v>
      </c>
    </row>
    <row r="128" spans="3:5" x14ac:dyDescent="0.25">
      <c r="C128" s="13" t="s">
        <v>333</v>
      </c>
      <c r="D128" s="14">
        <v>6262.8</v>
      </c>
      <c r="E128" s="10">
        <v>0.23014945391837519</v>
      </c>
    </row>
    <row r="129" spans="3:5" x14ac:dyDescent="0.25">
      <c r="C129" s="13" t="s">
        <v>371</v>
      </c>
      <c r="D129" s="14">
        <v>6177.6</v>
      </c>
      <c r="E129" s="10">
        <v>0.25869269619269625</v>
      </c>
    </row>
    <row r="130" spans="3:5" x14ac:dyDescent="0.25">
      <c r="C130" s="13" t="s">
        <v>112</v>
      </c>
      <c r="D130" s="14">
        <v>6092.8899999999994</v>
      </c>
      <c r="E130" s="10">
        <v>0.32289603127579852</v>
      </c>
    </row>
    <row r="131" spans="3:5" x14ac:dyDescent="0.25">
      <c r="C131" s="13" t="s">
        <v>319</v>
      </c>
      <c r="D131" s="14">
        <v>6071.85</v>
      </c>
      <c r="E131" s="10">
        <v>0.10219125966550568</v>
      </c>
    </row>
    <row r="132" spans="3:5" x14ac:dyDescent="0.25">
      <c r="C132" s="13" t="s">
        <v>329</v>
      </c>
      <c r="D132" s="14">
        <v>6056.5000000000009</v>
      </c>
      <c r="E132" s="10">
        <v>0.23120614216131444</v>
      </c>
    </row>
    <row r="133" spans="3:5" x14ac:dyDescent="0.25">
      <c r="C133" s="13" t="s">
        <v>109</v>
      </c>
      <c r="D133" s="14">
        <v>5907.04</v>
      </c>
      <c r="E133" s="10">
        <v>0.31746695468457975</v>
      </c>
    </row>
    <row r="134" spans="3:5" x14ac:dyDescent="0.25">
      <c r="C134" s="13" t="s">
        <v>96</v>
      </c>
      <c r="D134" s="14">
        <v>5864.96</v>
      </c>
      <c r="E134" s="10">
        <v>0.35878505565255353</v>
      </c>
    </row>
    <row r="135" spans="3:5" x14ac:dyDescent="0.25">
      <c r="C135" s="13" t="s">
        <v>140</v>
      </c>
      <c r="D135" s="14">
        <v>5719.17</v>
      </c>
      <c r="E135" s="10">
        <v>0.41816557297649831</v>
      </c>
    </row>
    <row r="136" spans="3:5" x14ac:dyDescent="0.25">
      <c r="C136" s="13" t="s">
        <v>357</v>
      </c>
      <c r="D136" s="14">
        <v>5513.25</v>
      </c>
      <c r="E136" s="10">
        <v>0.16093048564821114</v>
      </c>
    </row>
    <row r="137" spans="3:5" x14ac:dyDescent="0.25">
      <c r="C137" s="13" t="s">
        <v>52</v>
      </c>
      <c r="D137" s="14">
        <v>5501.69</v>
      </c>
      <c r="E137" s="10">
        <v>0.4525863870919663</v>
      </c>
    </row>
    <row r="138" spans="3:5" x14ac:dyDescent="0.25">
      <c r="C138" s="13" t="s">
        <v>73</v>
      </c>
      <c r="D138" s="14">
        <v>5490.83</v>
      </c>
      <c r="E138" s="10">
        <v>0.47460766405079008</v>
      </c>
    </row>
    <row r="139" spans="3:5" x14ac:dyDescent="0.25">
      <c r="C139" s="13" t="s">
        <v>69</v>
      </c>
      <c r="D139" s="14">
        <v>5419.87</v>
      </c>
      <c r="E139" s="10">
        <v>0.42469468824898016</v>
      </c>
    </row>
    <row r="140" spans="3:5" x14ac:dyDescent="0.25">
      <c r="C140" s="13" t="s">
        <v>67</v>
      </c>
      <c r="D140" s="14">
        <v>5145.45</v>
      </c>
      <c r="E140" s="10">
        <v>0.46328503823766631</v>
      </c>
    </row>
    <row r="141" spans="3:5" x14ac:dyDescent="0.25">
      <c r="C141" s="13" t="s">
        <v>367</v>
      </c>
      <c r="D141" s="14">
        <v>4777.6499999999996</v>
      </c>
      <c r="E141" s="10">
        <v>0.26873044279091179</v>
      </c>
    </row>
    <row r="142" spans="3:5" x14ac:dyDescent="0.25">
      <c r="C142" s="13" t="s">
        <v>321</v>
      </c>
      <c r="D142" s="14">
        <v>4701.9699999999993</v>
      </c>
      <c r="E142" s="10">
        <v>0.10709766331984248</v>
      </c>
    </row>
    <row r="143" spans="3:5" x14ac:dyDescent="0.25">
      <c r="C143" s="13" t="s">
        <v>331</v>
      </c>
      <c r="D143" s="14">
        <v>4665.3</v>
      </c>
      <c r="E143" s="10">
        <v>0.2305360855679163</v>
      </c>
    </row>
    <row r="144" spans="3:5" x14ac:dyDescent="0.25">
      <c r="C144" s="13" t="s">
        <v>68</v>
      </c>
      <c r="D144" s="14">
        <v>4550.7700000000004</v>
      </c>
      <c r="E144" s="10">
        <v>0.42944600584076986</v>
      </c>
    </row>
    <row r="145" spans="3:5" x14ac:dyDescent="0.25">
      <c r="C145" s="13" t="s">
        <v>373</v>
      </c>
      <c r="D145" s="14">
        <v>4314.8999999999996</v>
      </c>
      <c r="E145" s="10">
        <v>0.26504669864886782</v>
      </c>
    </row>
    <row r="146" spans="3:5" x14ac:dyDescent="0.25">
      <c r="C146" s="13" t="s">
        <v>110</v>
      </c>
      <c r="D146" s="14">
        <v>3840.24</v>
      </c>
      <c r="E146" s="10">
        <v>0.36062069037351829</v>
      </c>
    </row>
    <row r="147" spans="3:5" x14ac:dyDescent="0.25">
      <c r="C147" s="13" t="s">
        <v>114</v>
      </c>
      <c r="D147" s="14">
        <v>3799.16</v>
      </c>
      <c r="E147" s="10">
        <v>0.3542598890281009</v>
      </c>
    </row>
    <row r="148" spans="3:5" x14ac:dyDescent="0.25">
      <c r="C148" s="13" t="s">
        <v>101</v>
      </c>
      <c r="D148" s="14">
        <v>3751.0499999999997</v>
      </c>
      <c r="E148" s="10">
        <v>0.46924194558856847</v>
      </c>
    </row>
    <row r="149" spans="3:5" x14ac:dyDescent="0.25">
      <c r="C149" s="13" t="s">
        <v>97</v>
      </c>
      <c r="D149" s="14">
        <v>3402.11</v>
      </c>
      <c r="E149" s="10">
        <v>0.41637689551484225</v>
      </c>
    </row>
    <row r="150" spans="3:5" x14ac:dyDescent="0.25">
      <c r="C150" s="13" t="s">
        <v>369</v>
      </c>
      <c r="D150" s="14">
        <v>3291.6000000000004</v>
      </c>
      <c r="E150" s="10">
        <v>0.26844087981528747</v>
      </c>
    </row>
    <row r="151" spans="3:5" x14ac:dyDescent="0.25">
      <c r="C151" s="13" t="s">
        <v>113</v>
      </c>
      <c r="D151" s="14">
        <v>2808.12</v>
      </c>
      <c r="E151" s="10">
        <v>0.32336937167927288</v>
      </c>
    </row>
    <row r="152" spans="3:5" x14ac:dyDescent="0.25">
      <c r="C152" s="13" t="s">
        <v>21</v>
      </c>
      <c r="D152" s="14">
        <v>2626.7799999999997</v>
      </c>
      <c r="E152" s="10">
        <v>0.37905724879890967</v>
      </c>
    </row>
    <row r="153" spans="3:5" x14ac:dyDescent="0.25">
      <c r="C153" s="13" t="s">
        <v>103</v>
      </c>
      <c r="D153" s="14">
        <v>2267.58</v>
      </c>
      <c r="E153" s="10">
        <v>0.3324689757362474</v>
      </c>
    </row>
    <row r="154" spans="3:5" x14ac:dyDescent="0.25">
      <c r="C154" s="13" t="s">
        <v>323</v>
      </c>
      <c r="D154" s="14">
        <v>1940.3999999999999</v>
      </c>
      <c r="E154" s="10">
        <v>0.28265306122448974</v>
      </c>
    </row>
    <row r="155" spans="3:5" x14ac:dyDescent="0.25">
      <c r="C155" s="13" t="s">
        <v>341</v>
      </c>
      <c r="D155" s="14">
        <v>1641.5000000000002</v>
      </c>
      <c r="E155" s="10">
        <v>0.18938775510204101</v>
      </c>
    </row>
    <row r="156" spans="3:5" x14ac:dyDescent="0.25">
      <c r="C156" s="13" t="s">
        <v>81</v>
      </c>
      <c r="D156" s="14">
        <v>1565.25</v>
      </c>
      <c r="E156" s="10">
        <v>0.39764254911356012</v>
      </c>
    </row>
    <row r="157" spans="3:5" x14ac:dyDescent="0.25">
      <c r="C157" s="13" t="s">
        <v>78</v>
      </c>
      <c r="D157" s="14">
        <v>1410.15</v>
      </c>
      <c r="E157" s="10">
        <v>0.43733645356876927</v>
      </c>
    </row>
    <row r="158" spans="3:5" x14ac:dyDescent="0.25">
      <c r="C158" s="13" t="s">
        <v>80</v>
      </c>
      <c r="D158" s="14">
        <v>1262.73</v>
      </c>
      <c r="E158" s="10">
        <v>0.50563461705986235</v>
      </c>
    </row>
    <row r="159" spans="3:5" x14ac:dyDescent="0.25">
      <c r="C159" s="13" t="s">
        <v>79</v>
      </c>
      <c r="D159" s="14">
        <v>1013.6500000000001</v>
      </c>
      <c r="E159" s="10">
        <v>0.46211216889458889</v>
      </c>
    </row>
    <row r="160" spans="3:5" x14ac:dyDescent="0.25">
      <c r="C160" s="13" t="s">
        <v>365</v>
      </c>
      <c r="D160" s="14">
        <v>749.69999999999993</v>
      </c>
      <c r="E160" s="10">
        <v>0.2312925170068027</v>
      </c>
    </row>
    <row r="161" spans="3:5" x14ac:dyDescent="0.25">
      <c r="C161" s="13" t="s">
        <v>77</v>
      </c>
      <c r="D161" s="14">
        <v>359.5</v>
      </c>
      <c r="E161" s="10">
        <v>0.54219749652294857</v>
      </c>
    </row>
    <row r="162" spans="3:5" x14ac:dyDescent="0.25">
      <c r="C162" s="13" t="s">
        <v>142</v>
      </c>
      <c r="D162" s="14">
        <v>4833866.9000000013</v>
      </c>
      <c r="E162" s="10">
        <v>0.4369780537399573</v>
      </c>
    </row>
  </sheetData>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68"/>
  <sheetViews>
    <sheetView topLeftCell="B2" workbookViewId="0"/>
  </sheetViews>
  <sheetFormatPr defaultRowHeight="15" x14ac:dyDescent="0.25"/>
  <cols>
    <col min="1" max="1" width="9.140625" hidden="1" customWidth="1"/>
    <col min="3" max="3" width="16.28515625" bestFit="1" customWidth="1"/>
    <col min="4" max="4" width="22" bestFit="1" customWidth="1"/>
    <col min="5" max="5" width="43.28515625" bestFit="1" customWidth="1"/>
    <col min="6" max="6" width="26.140625" bestFit="1" customWidth="1"/>
    <col min="7" max="8" width="13.5703125" bestFit="1" customWidth="1"/>
    <col min="9" max="9" width="21" bestFit="1" customWidth="1"/>
    <col min="10" max="10" width="28" bestFit="1" customWidth="1"/>
  </cols>
  <sheetData>
    <row r="1" spans="1:17" hidden="1" x14ac:dyDescent="0.25">
      <c r="A1" s="1" t="s">
        <v>377</v>
      </c>
      <c r="C1" t="s">
        <v>300</v>
      </c>
      <c r="D1" t="s">
        <v>303</v>
      </c>
      <c r="E1" t="s">
        <v>155</v>
      </c>
      <c r="F1" t="s">
        <v>155</v>
      </c>
      <c r="G1" t="s">
        <v>155</v>
      </c>
      <c r="H1" t="s">
        <v>155</v>
      </c>
      <c r="I1" t="s">
        <v>155</v>
      </c>
      <c r="J1" t="s">
        <v>155</v>
      </c>
      <c r="K1" t="s">
        <v>310</v>
      </c>
    </row>
    <row r="3" spans="1:17" hidden="1" x14ac:dyDescent="0.25">
      <c r="A3" s="1" t="s">
        <v>0</v>
      </c>
      <c r="C3" s="2" t="s">
        <v>1</v>
      </c>
      <c r="D3" s="3" t="s">
        <v>2</v>
      </c>
      <c r="E3" s="8"/>
      <c r="F3" s="8"/>
      <c r="G3" s="8"/>
      <c r="H3" s="8"/>
      <c r="I3" s="8"/>
      <c r="J3" s="8"/>
    </row>
    <row r="4" spans="1:17" ht="15.75" hidden="1" thickTop="1" x14ac:dyDescent="0.25">
      <c r="A4" s="1" t="s">
        <v>0</v>
      </c>
      <c r="C4" s="4" t="s">
        <v>3</v>
      </c>
      <c r="D4" s="6"/>
      <c r="E4" s="8"/>
      <c r="F4" s="8"/>
      <c r="G4" s="8"/>
      <c r="H4" s="8"/>
      <c r="I4" s="8"/>
      <c r="J4" s="8"/>
    </row>
    <row r="5" spans="1:17" hidden="1" x14ac:dyDescent="0.25">
      <c r="A5" s="1" t="s">
        <v>0</v>
      </c>
      <c r="C5" s="5" t="s">
        <v>144</v>
      </c>
      <c r="D5" s="7" t="s">
        <v>302</v>
      </c>
      <c r="E5" s="9"/>
      <c r="F5" s="9"/>
      <c r="G5" s="9"/>
      <c r="H5" s="9"/>
      <c r="I5" s="9"/>
      <c r="J5" s="9"/>
    </row>
    <row r="6" spans="1:17" x14ac:dyDescent="0.25">
      <c r="A6" s="1" t="s">
        <v>299</v>
      </c>
      <c r="C6" s="11" t="s">
        <v>145</v>
      </c>
      <c r="D6" s="9" t="str">
        <f>"01/01/2019..03/12/2019"</f>
        <v>01/01/2019..03/12/2019</v>
      </c>
      <c r="E6" s="9"/>
      <c r="F6" s="9"/>
      <c r="G6" s="9"/>
      <c r="H6" s="9"/>
      <c r="I6" s="9"/>
      <c r="J6" s="9"/>
      <c r="K6" t="s">
        <v>311</v>
      </c>
    </row>
    <row r="8" spans="1:17" hidden="1" x14ac:dyDescent="0.25">
      <c r="A8" s="1" t="s">
        <v>0</v>
      </c>
      <c r="D8" s="8" t="s">
        <v>4</v>
      </c>
      <c r="E8" s="8"/>
      <c r="F8" s="8"/>
      <c r="G8" s="8"/>
      <c r="H8" s="8"/>
      <c r="I8" s="8"/>
      <c r="J8" s="8"/>
      <c r="K8" s="1" t="str">
        <f>"∞||""5722 Item Category"",""1 Code"",""=5702 Item Category Code"""</f>
        <v>∞||"5722 Item Category","1 Code","=5702 Item Category Code"</v>
      </c>
    </row>
    <row r="9" spans="1:17" hidden="1" x14ac:dyDescent="0.25">
      <c r="A9" s="1" t="s">
        <v>0</v>
      </c>
      <c r="D9" s="8" t="s">
        <v>5</v>
      </c>
      <c r="E9" s="8"/>
      <c r="F9" s="8"/>
      <c r="G9" s="8"/>
      <c r="H9" s="8"/>
      <c r="I9" s="8"/>
      <c r="J9" s="8"/>
      <c r="K9" s="1" t="s">
        <v>7</v>
      </c>
      <c r="L9" s="1" t="s">
        <v>9</v>
      </c>
      <c r="M9" s="1" t="s">
        <v>11</v>
      </c>
      <c r="N9" s="1" t="s">
        <v>143</v>
      </c>
      <c r="O9" s="1" t="s">
        <v>147</v>
      </c>
      <c r="P9" s="1" t="s">
        <v>13</v>
      </c>
      <c r="Q9" s="1" t="s">
        <v>15</v>
      </c>
    </row>
    <row r="10" spans="1:17" hidden="1" x14ac:dyDescent="0.25">
      <c r="A10" s="1" t="s">
        <v>0</v>
      </c>
      <c r="D10" s="8" t="s">
        <v>6</v>
      </c>
      <c r="E10" s="8"/>
      <c r="F10" s="8"/>
      <c r="G10" s="8"/>
      <c r="H10" s="8"/>
      <c r="I10" s="8"/>
      <c r="J10" s="8"/>
      <c r="K10" s="1" t="s">
        <v>8</v>
      </c>
      <c r="L10" s="1" t="s">
        <v>10</v>
      </c>
      <c r="M10" s="1" t="s">
        <v>12</v>
      </c>
      <c r="N10" s="1" t="s">
        <v>144</v>
      </c>
      <c r="O10" s="1" t="s">
        <v>146</v>
      </c>
      <c r="P10" s="1" t="s">
        <v>14</v>
      </c>
      <c r="Q10" s="1" t="str">
        <f>"LinkField([5722 Item Category],[3 Description])"</f>
        <v>LinkField([5722 Item Category],[3 Description])</v>
      </c>
    </row>
    <row r="11" spans="1:17" x14ac:dyDescent="0.25">
      <c r="D11" t="s">
        <v>7</v>
      </c>
      <c r="E11" t="s">
        <v>9</v>
      </c>
      <c r="F11" t="s">
        <v>11</v>
      </c>
      <c r="G11" t="s">
        <v>143</v>
      </c>
      <c r="H11" t="s">
        <v>147</v>
      </c>
      <c r="I11" t="s">
        <v>13</v>
      </c>
      <c r="J11" t="s">
        <v>15</v>
      </c>
    </row>
    <row r="12" spans="1:17" x14ac:dyDescent="0.25">
      <c r="A12" t="s">
        <v>154</v>
      </c>
      <c r="D12" s="16" t="s">
        <v>16</v>
      </c>
      <c r="E12" s="16" t="s">
        <v>156</v>
      </c>
      <c r="F12" s="16" t="s">
        <v>157</v>
      </c>
      <c r="G12">
        <v>36136.01</v>
      </c>
      <c r="H12">
        <v>22013.55</v>
      </c>
      <c r="I12" s="16" t="s">
        <v>158</v>
      </c>
      <c r="J12" s="16" t="s">
        <v>159</v>
      </c>
    </row>
    <row r="13" spans="1:17" x14ac:dyDescent="0.25">
      <c r="A13" t="s">
        <v>154</v>
      </c>
      <c r="D13" s="16" t="s">
        <v>17</v>
      </c>
      <c r="E13" s="16" t="s">
        <v>160</v>
      </c>
      <c r="F13" s="16" t="s">
        <v>157</v>
      </c>
      <c r="G13">
        <v>199982.81000000003</v>
      </c>
      <c r="H13">
        <v>100694.24</v>
      </c>
      <c r="I13" s="16" t="s">
        <v>158</v>
      </c>
      <c r="J13" s="16" t="s">
        <v>159</v>
      </c>
    </row>
    <row r="14" spans="1:17" x14ac:dyDescent="0.25">
      <c r="A14" t="s">
        <v>154</v>
      </c>
      <c r="D14" s="16" t="s">
        <v>18</v>
      </c>
      <c r="E14" s="16" t="s">
        <v>161</v>
      </c>
      <c r="F14" s="16" t="s">
        <v>157</v>
      </c>
      <c r="G14">
        <v>248282.52</v>
      </c>
      <c r="H14">
        <v>133109.76000000001</v>
      </c>
      <c r="I14" s="16" t="s">
        <v>158</v>
      </c>
      <c r="J14" s="16" t="s">
        <v>159</v>
      </c>
    </row>
    <row r="15" spans="1:17" x14ac:dyDescent="0.25">
      <c r="A15" t="s">
        <v>154</v>
      </c>
      <c r="D15" s="16" t="s">
        <v>19</v>
      </c>
      <c r="E15" s="16" t="s">
        <v>162</v>
      </c>
      <c r="F15" s="16" t="s">
        <v>157</v>
      </c>
      <c r="G15">
        <v>277791.29000000004</v>
      </c>
      <c r="H15">
        <v>148314.59</v>
      </c>
      <c r="I15" s="16" t="s">
        <v>158</v>
      </c>
      <c r="J15" s="16" t="s">
        <v>159</v>
      </c>
    </row>
    <row r="16" spans="1:17" x14ac:dyDescent="0.25">
      <c r="A16" t="s">
        <v>154</v>
      </c>
      <c r="D16" s="16" t="s">
        <v>20</v>
      </c>
      <c r="E16" s="16" t="s">
        <v>163</v>
      </c>
      <c r="F16" s="16" t="s">
        <v>157</v>
      </c>
      <c r="G16">
        <v>345337.25</v>
      </c>
      <c r="H16">
        <v>163848.97</v>
      </c>
      <c r="I16" s="16" t="s">
        <v>158</v>
      </c>
      <c r="J16" s="16" t="s">
        <v>159</v>
      </c>
    </row>
    <row r="17" spans="1:10" x14ac:dyDescent="0.25">
      <c r="A17" t="s">
        <v>154</v>
      </c>
      <c r="D17" s="16" t="s">
        <v>21</v>
      </c>
      <c r="E17" s="16" t="s">
        <v>164</v>
      </c>
      <c r="F17" s="16" t="s">
        <v>157</v>
      </c>
      <c r="G17">
        <v>2626.7799999999997</v>
      </c>
      <c r="H17">
        <v>1631.08</v>
      </c>
      <c r="I17" s="16" t="s">
        <v>158</v>
      </c>
      <c r="J17" s="16" t="s">
        <v>159</v>
      </c>
    </row>
    <row r="18" spans="1:10" x14ac:dyDescent="0.25">
      <c r="A18" t="s">
        <v>154</v>
      </c>
      <c r="D18" s="16" t="s">
        <v>22</v>
      </c>
      <c r="E18" s="16" t="s">
        <v>165</v>
      </c>
      <c r="F18" s="16" t="s">
        <v>157</v>
      </c>
      <c r="G18">
        <v>13320.890000000001</v>
      </c>
      <c r="H18">
        <v>6481.16</v>
      </c>
      <c r="I18" s="16" t="s">
        <v>158</v>
      </c>
      <c r="J18" s="16" t="s">
        <v>159</v>
      </c>
    </row>
    <row r="19" spans="1:10" x14ac:dyDescent="0.25">
      <c r="A19" t="s">
        <v>154</v>
      </c>
      <c r="D19" s="16" t="s">
        <v>23</v>
      </c>
      <c r="E19" s="16" t="s">
        <v>166</v>
      </c>
      <c r="F19" s="16" t="s">
        <v>157</v>
      </c>
      <c r="G19">
        <v>36118.379999999997</v>
      </c>
      <c r="H19">
        <v>24039.71</v>
      </c>
      <c r="I19" s="16" t="s">
        <v>158</v>
      </c>
      <c r="J19" s="16" t="s">
        <v>159</v>
      </c>
    </row>
    <row r="20" spans="1:10" x14ac:dyDescent="0.25">
      <c r="A20" t="s">
        <v>154</v>
      </c>
      <c r="D20" s="16" t="s">
        <v>24</v>
      </c>
      <c r="E20" s="16" t="s">
        <v>167</v>
      </c>
      <c r="F20" s="16" t="s">
        <v>157</v>
      </c>
      <c r="G20">
        <v>60295.51</v>
      </c>
      <c r="H20">
        <v>30227.640000000003</v>
      </c>
      <c r="I20" s="16" t="s">
        <v>158</v>
      </c>
      <c r="J20" s="16" t="s">
        <v>159</v>
      </c>
    </row>
    <row r="21" spans="1:10" x14ac:dyDescent="0.25">
      <c r="A21" t="s">
        <v>154</v>
      </c>
      <c r="D21" s="16" t="s">
        <v>25</v>
      </c>
      <c r="E21" s="16" t="s">
        <v>168</v>
      </c>
      <c r="F21" s="16" t="s">
        <v>157</v>
      </c>
      <c r="G21">
        <v>63875.68</v>
      </c>
      <c r="H21">
        <v>42763.67</v>
      </c>
      <c r="I21" s="16" t="s">
        <v>158</v>
      </c>
      <c r="J21" s="16" t="s">
        <v>159</v>
      </c>
    </row>
    <row r="22" spans="1:10" x14ac:dyDescent="0.25">
      <c r="A22" t="s">
        <v>154</v>
      </c>
      <c r="D22" s="16" t="s">
        <v>26</v>
      </c>
      <c r="E22" s="16" t="s">
        <v>169</v>
      </c>
      <c r="F22" s="16" t="s">
        <v>157</v>
      </c>
      <c r="G22">
        <v>38908.170000000006</v>
      </c>
      <c r="H22">
        <v>19920.600000000002</v>
      </c>
      <c r="I22" s="16" t="s">
        <v>170</v>
      </c>
      <c r="J22" s="16" t="s">
        <v>171</v>
      </c>
    </row>
    <row r="23" spans="1:10" x14ac:dyDescent="0.25">
      <c r="A23" t="s">
        <v>154</v>
      </c>
      <c r="D23" s="16" t="s">
        <v>27</v>
      </c>
      <c r="E23" s="16" t="s">
        <v>172</v>
      </c>
      <c r="F23" s="16" t="s">
        <v>157</v>
      </c>
      <c r="G23">
        <v>256009.52</v>
      </c>
      <c r="H23">
        <v>140493.35999999999</v>
      </c>
      <c r="I23" s="16" t="s">
        <v>170</v>
      </c>
      <c r="J23" s="16" t="s">
        <v>171</v>
      </c>
    </row>
    <row r="24" spans="1:10" x14ac:dyDescent="0.25">
      <c r="A24" t="s">
        <v>154</v>
      </c>
      <c r="D24" s="16" t="s">
        <v>28</v>
      </c>
      <c r="E24" s="16" t="s">
        <v>173</v>
      </c>
      <c r="F24" s="16" t="s">
        <v>157</v>
      </c>
      <c r="G24">
        <v>43699.439999999995</v>
      </c>
      <c r="H24">
        <v>21939.47</v>
      </c>
      <c r="I24" s="16" t="s">
        <v>170</v>
      </c>
      <c r="J24" s="16" t="s">
        <v>171</v>
      </c>
    </row>
    <row r="25" spans="1:10" x14ac:dyDescent="0.25">
      <c r="A25" t="s">
        <v>154</v>
      </c>
      <c r="D25" s="16" t="s">
        <v>29</v>
      </c>
      <c r="E25" s="16" t="s">
        <v>174</v>
      </c>
      <c r="F25" s="16" t="s">
        <v>157</v>
      </c>
      <c r="G25">
        <v>199003.96000000002</v>
      </c>
      <c r="H25">
        <v>125639.94</v>
      </c>
      <c r="I25" s="16" t="s">
        <v>170</v>
      </c>
      <c r="J25" s="16" t="s">
        <v>171</v>
      </c>
    </row>
    <row r="26" spans="1:10" x14ac:dyDescent="0.25">
      <c r="A26" t="s">
        <v>154</v>
      </c>
      <c r="D26" s="16" t="s">
        <v>30</v>
      </c>
      <c r="E26" s="16" t="s">
        <v>175</v>
      </c>
      <c r="F26" s="16" t="s">
        <v>157</v>
      </c>
      <c r="G26">
        <v>40371.97</v>
      </c>
      <c r="H26">
        <v>23490.880000000001</v>
      </c>
      <c r="I26" s="16" t="s">
        <v>170</v>
      </c>
      <c r="J26" s="16" t="s">
        <v>171</v>
      </c>
    </row>
    <row r="27" spans="1:10" x14ac:dyDescent="0.25">
      <c r="A27" t="s">
        <v>154</v>
      </c>
      <c r="D27" s="16" t="s">
        <v>31</v>
      </c>
      <c r="E27" s="16" t="s">
        <v>176</v>
      </c>
      <c r="F27" s="16" t="s">
        <v>157</v>
      </c>
      <c r="G27">
        <v>42667.54</v>
      </c>
      <c r="H27">
        <v>29735.120000000003</v>
      </c>
      <c r="I27" s="16" t="s">
        <v>170</v>
      </c>
      <c r="J27" s="16" t="s">
        <v>171</v>
      </c>
    </row>
    <row r="28" spans="1:10" x14ac:dyDescent="0.25">
      <c r="A28" t="s">
        <v>154</v>
      </c>
      <c r="D28" s="16" t="s">
        <v>32</v>
      </c>
      <c r="E28" s="16" t="s">
        <v>177</v>
      </c>
      <c r="F28" s="16" t="s">
        <v>157</v>
      </c>
      <c r="G28">
        <v>17086.27</v>
      </c>
      <c r="H28">
        <v>9044.61</v>
      </c>
      <c r="I28" s="16" t="s">
        <v>178</v>
      </c>
      <c r="J28" s="16" t="s">
        <v>179</v>
      </c>
    </row>
    <row r="29" spans="1:10" x14ac:dyDescent="0.25">
      <c r="A29" t="s">
        <v>154</v>
      </c>
      <c r="D29" s="16" t="s">
        <v>33</v>
      </c>
      <c r="E29" s="16" t="s">
        <v>180</v>
      </c>
      <c r="F29" s="16" t="s">
        <v>157</v>
      </c>
      <c r="G29">
        <v>20066.740000000002</v>
      </c>
      <c r="H29">
        <v>9803.61</v>
      </c>
      <c r="I29" s="16" t="s">
        <v>178</v>
      </c>
      <c r="J29" s="16" t="s">
        <v>179</v>
      </c>
    </row>
    <row r="30" spans="1:10" x14ac:dyDescent="0.25">
      <c r="A30" t="s">
        <v>154</v>
      </c>
      <c r="D30" s="16" t="s">
        <v>34</v>
      </c>
      <c r="E30" s="16" t="s">
        <v>181</v>
      </c>
      <c r="F30" s="16" t="s">
        <v>157</v>
      </c>
      <c r="G30">
        <v>24736.999999999996</v>
      </c>
      <c r="H30">
        <v>14543.93</v>
      </c>
      <c r="I30" s="16" t="s">
        <v>178</v>
      </c>
      <c r="J30" s="16" t="s">
        <v>179</v>
      </c>
    </row>
    <row r="31" spans="1:10" x14ac:dyDescent="0.25">
      <c r="A31" t="s">
        <v>154</v>
      </c>
      <c r="D31" s="16" t="s">
        <v>35</v>
      </c>
      <c r="E31" s="16" t="s">
        <v>182</v>
      </c>
      <c r="F31" s="16" t="s">
        <v>157</v>
      </c>
      <c r="G31">
        <v>29443.770000000004</v>
      </c>
      <c r="H31">
        <v>14180.94</v>
      </c>
      <c r="I31" s="16" t="s">
        <v>178</v>
      </c>
      <c r="J31" s="16" t="s">
        <v>179</v>
      </c>
    </row>
    <row r="32" spans="1:10" x14ac:dyDescent="0.25">
      <c r="A32" t="s">
        <v>154</v>
      </c>
      <c r="D32" s="16" t="s">
        <v>36</v>
      </c>
      <c r="E32" s="16" t="s">
        <v>183</v>
      </c>
      <c r="F32" s="16" t="s">
        <v>157</v>
      </c>
      <c r="G32">
        <v>35047.450000000004</v>
      </c>
      <c r="H32">
        <v>23347.09</v>
      </c>
      <c r="I32" s="16" t="s">
        <v>178</v>
      </c>
      <c r="J32" s="16" t="s">
        <v>179</v>
      </c>
    </row>
    <row r="33" spans="1:10" x14ac:dyDescent="0.25">
      <c r="A33" t="s">
        <v>154</v>
      </c>
      <c r="D33" s="16" t="s">
        <v>37</v>
      </c>
      <c r="E33" s="16" t="s">
        <v>184</v>
      </c>
      <c r="F33" s="16" t="s">
        <v>157</v>
      </c>
      <c r="G33">
        <v>36919.040000000001</v>
      </c>
      <c r="H33">
        <v>19119.77</v>
      </c>
      <c r="I33" s="16" t="s">
        <v>178</v>
      </c>
      <c r="J33" s="16" t="s">
        <v>179</v>
      </c>
    </row>
    <row r="34" spans="1:10" x14ac:dyDescent="0.25">
      <c r="A34" t="s">
        <v>154</v>
      </c>
      <c r="D34" s="16" t="s">
        <v>38</v>
      </c>
      <c r="E34" s="16" t="s">
        <v>185</v>
      </c>
      <c r="F34" s="16" t="s">
        <v>157</v>
      </c>
      <c r="G34">
        <v>30615.789999999997</v>
      </c>
      <c r="H34">
        <v>14926.02</v>
      </c>
      <c r="I34" s="16" t="s">
        <v>178</v>
      </c>
      <c r="J34" s="16" t="s">
        <v>179</v>
      </c>
    </row>
    <row r="35" spans="1:10" x14ac:dyDescent="0.25">
      <c r="A35" t="s">
        <v>154</v>
      </c>
      <c r="D35" s="16" t="s">
        <v>39</v>
      </c>
      <c r="E35" s="16" t="s">
        <v>186</v>
      </c>
      <c r="F35" s="16" t="s">
        <v>157</v>
      </c>
      <c r="G35">
        <v>31698.02</v>
      </c>
      <c r="H35">
        <v>19916.120000000003</v>
      </c>
      <c r="I35" s="16" t="s">
        <v>178</v>
      </c>
      <c r="J35" s="16" t="s">
        <v>179</v>
      </c>
    </row>
    <row r="36" spans="1:10" x14ac:dyDescent="0.25">
      <c r="A36" t="s">
        <v>154</v>
      </c>
      <c r="D36" s="16" t="s">
        <v>40</v>
      </c>
      <c r="E36" s="16" t="s">
        <v>187</v>
      </c>
      <c r="F36" s="16" t="s">
        <v>157</v>
      </c>
      <c r="G36">
        <v>29904.579999999998</v>
      </c>
      <c r="H36">
        <v>17153.36</v>
      </c>
      <c r="I36" s="16" t="s">
        <v>178</v>
      </c>
      <c r="J36" s="16" t="s">
        <v>179</v>
      </c>
    </row>
    <row r="37" spans="1:10" x14ac:dyDescent="0.25">
      <c r="A37" t="s">
        <v>154</v>
      </c>
      <c r="D37" s="16" t="s">
        <v>41</v>
      </c>
      <c r="E37" s="16" t="s">
        <v>188</v>
      </c>
      <c r="F37" s="16" t="s">
        <v>157</v>
      </c>
      <c r="G37">
        <v>103399.71999999999</v>
      </c>
      <c r="H37">
        <v>48983.289999999994</v>
      </c>
      <c r="I37" s="16" t="s">
        <v>189</v>
      </c>
      <c r="J37" s="16" t="s">
        <v>190</v>
      </c>
    </row>
    <row r="38" spans="1:10" x14ac:dyDescent="0.25">
      <c r="A38" t="s">
        <v>154</v>
      </c>
      <c r="D38" s="16" t="s">
        <v>42</v>
      </c>
      <c r="E38" s="16" t="s">
        <v>191</v>
      </c>
      <c r="F38" s="16" t="s">
        <v>157</v>
      </c>
      <c r="G38">
        <v>44073.15</v>
      </c>
      <c r="H38">
        <v>23188.25</v>
      </c>
      <c r="I38" s="16" t="s">
        <v>189</v>
      </c>
      <c r="J38" s="16" t="s">
        <v>190</v>
      </c>
    </row>
    <row r="39" spans="1:10" x14ac:dyDescent="0.25">
      <c r="A39" t="s">
        <v>154</v>
      </c>
      <c r="D39" s="16" t="s">
        <v>43</v>
      </c>
      <c r="E39" s="16" t="s">
        <v>192</v>
      </c>
      <c r="F39" s="16" t="s">
        <v>157</v>
      </c>
      <c r="G39">
        <v>31899.95</v>
      </c>
      <c r="H39">
        <v>19583.129999999997</v>
      </c>
      <c r="I39" s="16" t="s">
        <v>189</v>
      </c>
      <c r="J39" s="16" t="s">
        <v>190</v>
      </c>
    </row>
    <row r="40" spans="1:10" x14ac:dyDescent="0.25">
      <c r="A40" t="s">
        <v>154</v>
      </c>
      <c r="D40" s="16" t="s">
        <v>44</v>
      </c>
      <c r="E40" s="16" t="s">
        <v>193</v>
      </c>
      <c r="F40" s="16" t="s">
        <v>157</v>
      </c>
      <c r="G40">
        <v>32341.760000000002</v>
      </c>
      <c r="H40">
        <v>20747.86</v>
      </c>
      <c r="I40" s="16" t="s">
        <v>189</v>
      </c>
      <c r="J40" s="16" t="s">
        <v>190</v>
      </c>
    </row>
    <row r="41" spans="1:10" x14ac:dyDescent="0.25">
      <c r="A41" t="s">
        <v>154</v>
      </c>
      <c r="D41" s="16" t="s">
        <v>45</v>
      </c>
      <c r="E41" s="16" t="s">
        <v>194</v>
      </c>
      <c r="F41" s="16" t="s">
        <v>157</v>
      </c>
      <c r="G41">
        <v>20761.5</v>
      </c>
      <c r="H41">
        <v>14325.59</v>
      </c>
      <c r="I41" s="16" t="s">
        <v>189</v>
      </c>
      <c r="J41" s="16" t="s">
        <v>190</v>
      </c>
    </row>
    <row r="42" spans="1:10" x14ac:dyDescent="0.25">
      <c r="A42" t="s">
        <v>154</v>
      </c>
      <c r="D42" s="16" t="s">
        <v>46</v>
      </c>
      <c r="E42" s="16" t="s">
        <v>195</v>
      </c>
      <c r="F42" s="16" t="s">
        <v>157</v>
      </c>
      <c r="G42">
        <v>12584.21</v>
      </c>
      <c r="H42">
        <v>7010.74</v>
      </c>
      <c r="I42" s="16" t="s">
        <v>189</v>
      </c>
      <c r="J42" s="16" t="s">
        <v>190</v>
      </c>
    </row>
    <row r="43" spans="1:10" x14ac:dyDescent="0.25">
      <c r="A43" t="s">
        <v>154</v>
      </c>
      <c r="D43" s="16" t="s">
        <v>47</v>
      </c>
      <c r="E43" s="16" t="s">
        <v>196</v>
      </c>
      <c r="F43" s="16" t="s">
        <v>157</v>
      </c>
      <c r="G43">
        <v>17422.399999999998</v>
      </c>
      <c r="H43">
        <v>10837.92</v>
      </c>
      <c r="I43" s="16" t="s">
        <v>189</v>
      </c>
      <c r="J43" s="16" t="s">
        <v>190</v>
      </c>
    </row>
    <row r="44" spans="1:10" x14ac:dyDescent="0.25">
      <c r="A44" t="s">
        <v>154</v>
      </c>
      <c r="D44" s="16" t="s">
        <v>48</v>
      </c>
      <c r="E44" s="16" t="s">
        <v>197</v>
      </c>
      <c r="F44" s="16" t="s">
        <v>157</v>
      </c>
      <c r="G44">
        <v>10421.369999999999</v>
      </c>
      <c r="H44">
        <v>7139.09</v>
      </c>
      <c r="I44" s="16" t="s">
        <v>198</v>
      </c>
      <c r="J44" s="16" t="s">
        <v>199</v>
      </c>
    </row>
    <row r="45" spans="1:10" x14ac:dyDescent="0.25">
      <c r="A45" t="s">
        <v>154</v>
      </c>
      <c r="D45" s="16" t="s">
        <v>49</v>
      </c>
      <c r="E45" s="16" t="s">
        <v>200</v>
      </c>
      <c r="F45" s="16" t="s">
        <v>157</v>
      </c>
      <c r="G45">
        <v>16221.970000000001</v>
      </c>
      <c r="H45">
        <v>9584.4</v>
      </c>
      <c r="I45" s="16" t="s">
        <v>198</v>
      </c>
      <c r="J45" s="16" t="s">
        <v>199</v>
      </c>
    </row>
    <row r="46" spans="1:10" x14ac:dyDescent="0.25">
      <c r="A46" t="s">
        <v>154</v>
      </c>
      <c r="D46" s="16" t="s">
        <v>50</v>
      </c>
      <c r="E46" s="16" t="s">
        <v>201</v>
      </c>
      <c r="F46" s="16" t="s">
        <v>157</v>
      </c>
      <c r="G46">
        <v>54901.700000000004</v>
      </c>
      <c r="H46">
        <v>27997.7</v>
      </c>
      <c r="I46" s="16" t="s">
        <v>198</v>
      </c>
      <c r="J46" s="16" t="s">
        <v>199</v>
      </c>
    </row>
    <row r="47" spans="1:10" x14ac:dyDescent="0.25">
      <c r="A47" t="s">
        <v>154</v>
      </c>
      <c r="D47" s="16" t="s">
        <v>51</v>
      </c>
      <c r="E47" s="16" t="s">
        <v>202</v>
      </c>
      <c r="F47" s="16" t="s">
        <v>157</v>
      </c>
      <c r="G47">
        <v>31860.500000000004</v>
      </c>
      <c r="H47">
        <v>17801.649999999998</v>
      </c>
      <c r="I47" s="16" t="s">
        <v>198</v>
      </c>
      <c r="J47" s="16" t="s">
        <v>199</v>
      </c>
    </row>
    <row r="48" spans="1:10" x14ac:dyDescent="0.25">
      <c r="A48" t="s">
        <v>154</v>
      </c>
      <c r="D48" s="16" t="s">
        <v>52</v>
      </c>
      <c r="E48" s="16" t="s">
        <v>203</v>
      </c>
      <c r="F48" s="16" t="s">
        <v>157</v>
      </c>
      <c r="G48">
        <v>5501.69</v>
      </c>
      <c r="H48">
        <v>3011.7</v>
      </c>
      <c r="I48" s="16" t="s">
        <v>198</v>
      </c>
      <c r="J48" s="16" t="s">
        <v>199</v>
      </c>
    </row>
    <row r="49" spans="1:10" x14ac:dyDescent="0.25">
      <c r="A49" t="s">
        <v>154</v>
      </c>
      <c r="D49" s="16" t="s">
        <v>53</v>
      </c>
      <c r="E49" s="16" t="s">
        <v>204</v>
      </c>
      <c r="F49" s="16" t="s">
        <v>157</v>
      </c>
      <c r="G49">
        <v>30678.969999999998</v>
      </c>
      <c r="H49">
        <v>14550.48</v>
      </c>
      <c r="I49" s="16" t="s">
        <v>198</v>
      </c>
      <c r="J49" s="16" t="s">
        <v>199</v>
      </c>
    </row>
    <row r="50" spans="1:10" x14ac:dyDescent="0.25">
      <c r="A50" t="s">
        <v>154</v>
      </c>
      <c r="D50" s="16" t="s">
        <v>54</v>
      </c>
      <c r="E50" s="16" t="s">
        <v>205</v>
      </c>
      <c r="F50" s="16" t="s">
        <v>157</v>
      </c>
      <c r="G50">
        <v>15292.869999999999</v>
      </c>
      <c r="H50">
        <v>8685.6999999999989</v>
      </c>
      <c r="I50" s="16" t="s">
        <v>198</v>
      </c>
      <c r="J50" s="16" t="s">
        <v>199</v>
      </c>
    </row>
    <row r="51" spans="1:10" x14ac:dyDescent="0.25">
      <c r="A51" t="s">
        <v>154</v>
      </c>
      <c r="D51" s="16" t="s">
        <v>55</v>
      </c>
      <c r="E51" s="16" t="s">
        <v>206</v>
      </c>
      <c r="F51" s="16" t="s">
        <v>157</v>
      </c>
      <c r="G51">
        <v>40466.46</v>
      </c>
      <c r="H51">
        <v>20700.61</v>
      </c>
      <c r="I51" s="16" t="s">
        <v>198</v>
      </c>
      <c r="J51" s="16" t="s">
        <v>199</v>
      </c>
    </row>
    <row r="52" spans="1:10" x14ac:dyDescent="0.25">
      <c r="A52" t="s">
        <v>154</v>
      </c>
      <c r="D52" s="16" t="s">
        <v>56</v>
      </c>
      <c r="E52" s="16" t="s">
        <v>207</v>
      </c>
      <c r="F52" s="16" t="s">
        <v>157</v>
      </c>
      <c r="G52">
        <v>21622.55</v>
      </c>
      <c r="H52">
        <v>13062.98</v>
      </c>
      <c r="I52" s="16" t="s">
        <v>198</v>
      </c>
      <c r="J52" s="16" t="s">
        <v>199</v>
      </c>
    </row>
    <row r="53" spans="1:10" x14ac:dyDescent="0.25">
      <c r="A53" t="s">
        <v>154</v>
      </c>
      <c r="D53" s="16" t="s">
        <v>57</v>
      </c>
      <c r="E53" s="16" t="s">
        <v>208</v>
      </c>
      <c r="F53" s="16" t="s">
        <v>157</v>
      </c>
      <c r="G53">
        <v>35117.85</v>
      </c>
      <c r="H53">
        <v>21827.61</v>
      </c>
      <c r="I53" s="16" t="s">
        <v>198</v>
      </c>
      <c r="J53" s="16" t="s">
        <v>199</v>
      </c>
    </row>
    <row r="54" spans="1:10" x14ac:dyDescent="0.25">
      <c r="A54" t="s">
        <v>154</v>
      </c>
      <c r="D54" s="16" t="s">
        <v>58</v>
      </c>
      <c r="E54" s="16" t="s">
        <v>209</v>
      </c>
      <c r="F54" s="16" t="s">
        <v>157</v>
      </c>
      <c r="G54">
        <v>23033.74</v>
      </c>
      <c r="H54">
        <v>14599.32</v>
      </c>
      <c r="I54" s="16" t="s">
        <v>198</v>
      </c>
      <c r="J54" s="16" t="s">
        <v>199</v>
      </c>
    </row>
    <row r="55" spans="1:10" x14ac:dyDescent="0.25">
      <c r="A55" t="s">
        <v>154</v>
      </c>
      <c r="D55" s="16" t="s">
        <v>59</v>
      </c>
      <c r="E55" s="16" t="s">
        <v>210</v>
      </c>
      <c r="F55" s="16" t="s">
        <v>157</v>
      </c>
      <c r="G55">
        <v>34686.68</v>
      </c>
      <c r="H55">
        <v>21515.19</v>
      </c>
      <c r="I55" s="16" t="s">
        <v>198</v>
      </c>
      <c r="J55" s="16" t="s">
        <v>199</v>
      </c>
    </row>
    <row r="56" spans="1:10" x14ac:dyDescent="0.25">
      <c r="A56" t="s">
        <v>154</v>
      </c>
      <c r="D56" s="16" t="s">
        <v>60</v>
      </c>
      <c r="E56" s="16" t="s">
        <v>211</v>
      </c>
      <c r="F56" s="16" t="s">
        <v>157</v>
      </c>
      <c r="G56">
        <v>29457.649999999998</v>
      </c>
      <c r="H56">
        <v>14027.84</v>
      </c>
      <c r="I56" s="16" t="s">
        <v>198</v>
      </c>
      <c r="J56" s="16" t="s">
        <v>199</v>
      </c>
    </row>
    <row r="57" spans="1:10" x14ac:dyDescent="0.25">
      <c r="A57" t="s">
        <v>154</v>
      </c>
      <c r="D57" s="16" t="s">
        <v>61</v>
      </c>
      <c r="E57" s="16" t="s">
        <v>212</v>
      </c>
      <c r="F57" s="16" t="s">
        <v>157</v>
      </c>
      <c r="G57">
        <v>89889.37000000001</v>
      </c>
      <c r="H57">
        <v>45138.59</v>
      </c>
      <c r="I57" s="16" t="s">
        <v>198</v>
      </c>
      <c r="J57" s="16" t="s">
        <v>199</v>
      </c>
    </row>
    <row r="58" spans="1:10" x14ac:dyDescent="0.25">
      <c r="A58" t="s">
        <v>154</v>
      </c>
      <c r="D58" s="16" t="s">
        <v>62</v>
      </c>
      <c r="E58" s="16" t="s">
        <v>213</v>
      </c>
      <c r="F58" s="16" t="s">
        <v>157</v>
      </c>
      <c r="G58">
        <v>37180.65</v>
      </c>
      <c r="H58">
        <v>17789.190000000002</v>
      </c>
      <c r="I58" s="16" t="s">
        <v>198</v>
      </c>
      <c r="J58" s="16" t="s">
        <v>199</v>
      </c>
    </row>
    <row r="59" spans="1:10" x14ac:dyDescent="0.25">
      <c r="A59" t="s">
        <v>154</v>
      </c>
      <c r="D59" s="16" t="s">
        <v>63</v>
      </c>
      <c r="E59" s="16" t="s">
        <v>214</v>
      </c>
      <c r="F59" s="16" t="s">
        <v>157</v>
      </c>
      <c r="G59">
        <v>18826.490000000002</v>
      </c>
      <c r="H59">
        <v>11184.92</v>
      </c>
      <c r="I59" s="16" t="s">
        <v>198</v>
      </c>
      <c r="J59" s="16" t="s">
        <v>199</v>
      </c>
    </row>
    <row r="60" spans="1:10" x14ac:dyDescent="0.25">
      <c r="A60" t="s">
        <v>154</v>
      </c>
      <c r="D60" s="16" t="s">
        <v>64</v>
      </c>
      <c r="E60" s="16" t="s">
        <v>215</v>
      </c>
      <c r="F60" s="16" t="s">
        <v>157</v>
      </c>
      <c r="G60">
        <v>44270.39</v>
      </c>
      <c r="H60">
        <v>29379.260000000002</v>
      </c>
      <c r="I60" s="16" t="s">
        <v>198</v>
      </c>
      <c r="J60" s="16" t="s">
        <v>199</v>
      </c>
    </row>
    <row r="61" spans="1:10" x14ac:dyDescent="0.25">
      <c r="A61" t="s">
        <v>154</v>
      </c>
      <c r="D61" s="16" t="s">
        <v>65</v>
      </c>
      <c r="E61" s="16" t="s">
        <v>216</v>
      </c>
      <c r="F61" s="16" t="s">
        <v>157</v>
      </c>
      <c r="G61">
        <v>89223.680000000008</v>
      </c>
      <c r="H61">
        <v>48066.84</v>
      </c>
      <c r="I61" s="16" t="s">
        <v>198</v>
      </c>
      <c r="J61" s="16" t="s">
        <v>199</v>
      </c>
    </row>
    <row r="62" spans="1:10" x14ac:dyDescent="0.25">
      <c r="A62" t="s">
        <v>154</v>
      </c>
      <c r="D62" s="16" t="s">
        <v>66</v>
      </c>
      <c r="E62" s="16" t="s">
        <v>217</v>
      </c>
      <c r="F62" s="16" t="s">
        <v>157</v>
      </c>
      <c r="G62">
        <v>22758.03</v>
      </c>
      <c r="H62">
        <v>11494.99</v>
      </c>
      <c r="I62" s="16" t="s">
        <v>218</v>
      </c>
      <c r="J62" s="16" t="s">
        <v>219</v>
      </c>
    </row>
    <row r="63" spans="1:10" x14ac:dyDescent="0.25">
      <c r="A63" t="s">
        <v>154</v>
      </c>
      <c r="D63" s="16" t="s">
        <v>67</v>
      </c>
      <c r="E63" s="16" t="s">
        <v>220</v>
      </c>
      <c r="F63" s="16" t="s">
        <v>157</v>
      </c>
      <c r="G63">
        <v>5145.45</v>
      </c>
      <c r="H63">
        <v>2761.64</v>
      </c>
      <c r="I63" s="16" t="s">
        <v>221</v>
      </c>
      <c r="J63" s="16" t="s">
        <v>222</v>
      </c>
    </row>
    <row r="64" spans="1:10" x14ac:dyDescent="0.25">
      <c r="A64" t="s">
        <v>154</v>
      </c>
      <c r="D64" s="16" t="s">
        <v>68</v>
      </c>
      <c r="E64" s="16" t="s">
        <v>223</v>
      </c>
      <c r="F64" s="16" t="s">
        <v>157</v>
      </c>
      <c r="G64">
        <v>4550.7700000000004</v>
      </c>
      <c r="H64">
        <v>2596.46</v>
      </c>
      <c r="I64" s="16" t="s">
        <v>221</v>
      </c>
      <c r="J64" s="16" t="s">
        <v>222</v>
      </c>
    </row>
    <row r="65" spans="1:10" x14ac:dyDescent="0.25">
      <c r="A65" t="s">
        <v>154</v>
      </c>
      <c r="D65" s="16" t="s">
        <v>69</v>
      </c>
      <c r="E65" s="16" t="s">
        <v>224</v>
      </c>
      <c r="F65" s="16" t="s">
        <v>157</v>
      </c>
      <c r="G65">
        <v>5419.87</v>
      </c>
      <c r="H65">
        <v>3118.08</v>
      </c>
      <c r="I65" s="16" t="s">
        <v>221</v>
      </c>
      <c r="J65" s="16" t="s">
        <v>222</v>
      </c>
    </row>
    <row r="66" spans="1:10" x14ac:dyDescent="0.25">
      <c r="A66" t="s">
        <v>154</v>
      </c>
      <c r="D66" s="16" t="s">
        <v>70</v>
      </c>
      <c r="E66" s="16" t="s">
        <v>225</v>
      </c>
      <c r="F66" s="16" t="s">
        <v>157</v>
      </c>
      <c r="G66">
        <v>17140.16</v>
      </c>
      <c r="H66">
        <v>8117.33</v>
      </c>
      <c r="I66" s="16" t="s">
        <v>221</v>
      </c>
      <c r="J66" s="16" t="s">
        <v>222</v>
      </c>
    </row>
    <row r="67" spans="1:10" x14ac:dyDescent="0.25">
      <c r="A67" t="s">
        <v>154</v>
      </c>
      <c r="D67" s="16" t="s">
        <v>71</v>
      </c>
      <c r="E67" s="16" t="s">
        <v>226</v>
      </c>
      <c r="F67" s="16" t="s">
        <v>157</v>
      </c>
      <c r="G67">
        <v>17708.97</v>
      </c>
      <c r="H67">
        <v>9914.15</v>
      </c>
      <c r="I67" s="16" t="s">
        <v>221</v>
      </c>
      <c r="J67" s="16" t="s">
        <v>222</v>
      </c>
    </row>
    <row r="68" spans="1:10" x14ac:dyDescent="0.25">
      <c r="A68" t="s">
        <v>154</v>
      </c>
      <c r="D68" s="16" t="s">
        <v>72</v>
      </c>
      <c r="E68" s="16" t="s">
        <v>227</v>
      </c>
      <c r="F68" s="16" t="s">
        <v>157</v>
      </c>
      <c r="G68">
        <v>16748.72</v>
      </c>
      <c r="H68">
        <v>8376.36</v>
      </c>
      <c r="I68" s="16" t="s">
        <v>170</v>
      </c>
      <c r="J68" s="16" t="s">
        <v>171</v>
      </c>
    </row>
    <row r="69" spans="1:10" x14ac:dyDescent="0.25">
      <c r="A69" t="s">
        <v>154</v>
      </c>
      <c r="D69" s="16" t="s">
        <v>73</v>
      </c>
      <c r="E69" s="16" t="s">
        <v>228</v>
      </c>
      <c r="F69" s="16" t="s">
        <v>157</v>
      </c>
      <c r="G69">
        <v>5490.83</v>
      </c>
      <c r="H69">
        <v>2884.84</v>
      </c>
      <c r="I69" s="16" t="s">
        <v>170</v>
      </c>
      <c r="J69" s="16" t="s">
        <v>171</v>
      </c>
    </row>
    <row r="70" spans="1:10" x14ac:dyDescent="0.25">
      <c r="A70" t="s">
        <v>154</v>
      </c>
      <c r="D70" s="16" t="s">
        <v>74</v>
      </c>
      <c r="E70" s="16" t="s">
        <v>229</v>
      </c>
      <c r="F70" s="16" t="s">
        <v>157</v>
      </c>
      <c r="G70">
        <v>12730.789999999999</v>
      </c>
      <c r="H70">
        <v>7203.18</v>
      </c>
      <c r="I70" s="16" t="s">
        <v>170</v>
      </c>
      <c r="J70" s="16" t="s">
        <v>171</v>
      </c>
    </row>
    <row r="71" spans="1:10" x14ac:dyDescent="0.25">
      <c r="A71" t="s">
        <v>154</v>
      </c>
      <c r="D71" s="16" t="s">
        <v>75</v>
      </c>
      <c r="E71" s="16" t="s">
        <v>230</v>
      </c>
      <c r="F71" s="16" t="s">
        <v>157</v>
      </c>
      <c r="G71">
        <v>8791.1</v>
      </c>
      <c r="H71">
        <v>5821.27</v>
      </c>
      <c r="I71" s="16" t="s">
        <v>170</v>
      </c>
      <c r="J71" s="16" t="s">
        <v>171</v>
      </c>
    </row>
    <row r="72" spans="1:10" x14ac:dyDescent="0.25">
      <c r="A72" t="s">
        <v>154</v>
      </c>
      <c r="D72" s="16" t="s">
        <v>76</v>
      </c>
      <c r="E72" s="16" t="s">
        <v>231</v>
      </c>
      <c r="F72" s="16" t="s">
        <v>157</v>
      </c>
      <c r="G72">
        <v>11121.230000000001</v>
      </c>
      <c r="H72">
        <v>5522.96</v>
      </c>
      <c r="I72" s="16" t="s">
        <v>170</v>
      </c>
      <c r="J72" s="16" t="s">
        <v>171</v>
      </c>
    </row>
    <row r="73" spans="1:10" x14ac:dyDescent="0.25">
      <c r="A73" t="s">
        <v>154</v>
      </c>
      <c r="D73" s="16" t="s">
        <v>77</v>
      </c>
      <c r="E73" s="16" t="s">
        <v>232</v>
      </c>
      <c r="F73" s="16" t="s">
        <v>157</v>
      </c>
      <c r="G73">
        <v>359.5</v>
      </c>
      <c r="H73">
        <v>164.57999999999998</v>
      </c>
      <c r="I73" s="16" t="s">
        <v>170</v>
      </c>
      <c r="J73" s="16" t="s">
        <v>171</v>
      </c>
    </row>
    <row r="74" spans="1:10" x14ac:dyDescent="0.25">
      <c r="A74" t="s">
        <v>154</v>
      </c>
      <c r="D74" s="16" t="s">
        <v>78</v>
      </c>
      <c r="E74" s="16" t="s">
        <v>233</v>
      </c>
      <c r="F74" s="16" t="s">
        <v>157</v>
      </c>
      <c r="G74">
        <v>1410.15</v>
      </c>
      <c r="H74">
        <v>793.44</v>
      </c>
      <c r="I74" s="16" t="s">
        <v>170</v>
      </c>
      <c r="J74" s="16" t="s">
        <v>171</v>
      </c>
    </row>
    <row r="75" spans="1:10" x14ac:dyDescent="0.25">
      <c r="A75" t="s">
        <v>154</v>
      </c>
      <c r="D75" s="16" t="s">
        <v>79</v>
      </c>
      <c r="E75" s="16" t="s">
        <v>234</v>
      </c>
      <c r="F75" s="16" t="s">
        <v>157</v>
      </c>
      <c r="G75">
        <v>1013.6500000000001</v>
      </c>
      <c r="H75">
        <v>545.23</v>
      </c>
      <c r="I75" s="16" t="s">
        <v>170</v>
      </c>
      <c r="J75" s="16" t="s">
        <v>171</v>
      </c>
    </row>
    <row r="76" spans="1:10" x14ac:dyDescent="0.25">
      <c r="A76" t="s">
        <v>154</v>
      </c>
      <c r="D76" s="16" t="s">
        <v>80</v>
      </c>
      <c r="E76" s="16" t="s">
        <v>235</v>
      </c>
      <c r="F76" s="16" t="s">
        <v>157</v>
      </c>
      <c r="G76">
        <v>1262.73</v>
      </c>
      <c r="H76">
        <v>624.25</v>
      </c>
      <c r="I76" s="16" t="s">
        <v>170</v>
      </c>
      <c r="J76" s="16" t="s">
        <v>171</v>
      </c>
    </row>
    <row r="77" spans="1:10" x14ac:dyDescent="0.25">
      <c r="A77" t="s">
        <v>154</v>
      </c>
      <c r="D77" s="16" t="s">
        <v>81</v>
      </c>
      <c r="E77" s="16" t="s">
        <v>236</v>
      </c>
      <c r="F77" s="16" t="s">
        <v>157</v>
      </c>
      <c r="G77">
        <v>1565.25</v>
      </c>
      <c r="H77">
        <v>942.84</v>
      </c>
      <c r="I77" s="16" t="s">
        <v>170</v>
      </c>
      <c r="J77" s="16" t="s">
        <v>171</v>
      </c>
    </row>
    <row r="78" spans="1:10" x14ac:dyDescent="0.25">
      <c r="A78" t="s">
        <v>154</v>
      </c>
      <c r="D78" s="16" t="s">
        <v>82</v>
      </c>
      <c r="E78" s="16" t="s">
        <v>237</v>
      </c>
      <c r="F78" s="16" t="s">
        <v>157</v>
      </c>
      <c r="G78">
        <v>7590.2699999999995</v>
      </c>
      <c r="H78">
        <v>4086.68</v>
      </c>
      <c r="I78" s="16" t="s">
        <v>178</v>
      </c>
      <c r="J78" s="16" t="s">
        <v>179</v>
      </c>
    </row>
    <row r="79" spans="1:10" x14ac:dyDescent="0.25">
      <c r="A79" t="s">
        <v>154</v>
      </c>
      <c r="D79" s="16" t="s">
        <v>83</v>
      </c>
      <c r="E79" s="16" t="s">
        <v>238</v>
      </c>
      <c r="F79" s="16" t="s">
        <v>157</v>
      </c>
      <c r="G79">
        <v>42063.6</v>
      </c>
      <c r="H79">
        <v>23168.350000000002</v>
      </c>
      <c r="I79" s="16" t="s">
        <v>189</v>
      </c>
      <c r="J79" s="16" t="s">
        <v>190</v>
      </c>
    </row>
    <row r="80" spans="1:10" x14ac:dyDescent="0.25">
      <c r="A80" t="s">
        <v>154</v>
      </c>
      <c r="D80" s="16" t="s">
        <v>84</v>
      </c>
      <c r="E80" s="16" t="s">
        <v>239</v>
      </c>
      <c r="F80" s="16" t="s">
        <v>157</v>
      </c>
      <c r="G80">
        <v>25693.56</v>
      </c>
      <c r="H80">
        <v>13870.86</v>
      </c>
      <c r="I80" s="16" t="s">
        <v>189</v>
      </c>
      <c r="J80" s="16" t="s">
        <v>190</v>
      </c>
    </row>
    <row r="81" spans="1:10" x14ac:dyDescent="0.25">
      <c r="A81" t="s">
        <v>154</v>
      </c>
      <c r="D81" s="16" t="s">
        <v>85</v>
      </c>
      <c r="E81" s="16" t="s">
        <v>240</v>
      </c>
      <c r="F81" s="16" t="s">
        <v>157</v>
      </c>
      <c r="G81">
        <v>24186.010000000002</v>
      </c>
      <c r="H81">
        <v>11779.6</v>
      </c>
      <c r="I81" s="16" t="s">
        <v>189</v>
      </c>
      <c r="J81" s="16" t="s">
        <v>190</v>
      </c>
    </row>
    <row r="82" spans="1:10" x14ac:dyDescent="0.25">
      <c r="A82" t="s">
        <v>154</v>
      </c>
      <c r="D82" s="16" t="s">
        <v>86</v>
      </c>
      <c r="E82" s="16" t="s">
        <v>241</v>
      </c>
      <c r="F82" s="16" t="s">
        <v>157</v>
      </c>
      <c r="G82">
        <v>17842.55</v>
      </c>
      <c r="H82">
        <v>8800.68</v>
      </c>
      <c r="I82" s="16" t="s">
        <v>189</v>
      </c>
      <c r="J82" s="16" t="s">
        <v>190</v>
      </c>
    </row>
    <row r="83" spans="1:10" x14ac:dyDescent="0.25">
      <c r="A83" t="s">
        <v>154</v>
      </c>
      <c r="D83" s="16" t="s">
        <v>87</v>
      </c>
      <c r="E83" s="16" t="s">
        <v>242</v>
      </c>
      <c r="F83" s="16" t="s">
        <v>157</v>
      </c>
      <c r="G83">
        <v>23543.4</v>
      </c>
      <c r="H83">
        <v>11134.369999999999</v>
      </c>
      <c r="I83" s="16" t="s">
        <v>189</v>
      </c>
      <c r="J83" s="16" t="s">
        <v>190</v>
      </c>
    </row>
    <row r="84" spans="1:10" x14ac:dyDescent="0.25">
      <c r="A84" t="s">
        <v>154</v>
      </c>
      <c r="D84" s="16" t="s">
        <v>88</v>
      </c>
      <c r="E84" s="16" t="s">
        <v>243</v>
      </c>
      <c r="F84" s="16" t="s">
        <v>157</v>
      </c>
      <c r="G84">
        <v>11715.52</v>
      </c>
      <c r="H84">
        <v>6845.43</v>
      </c>
      <c r="I84" s="16" t="s">
        <v>189</v>
      </c>
      <c r="J84" s="16" t="s">
        <v>190</v>
      </c>
    </row>
    <row r="85" spans="1:10" x14ac:dyDescent="0.25">
      <c r="A85" t="s">
        <v>154</v>
      </c>
      <c r="D85" s="16" t="s">
        <v>89</v>
      </c>
      <c r="E85" s="16" t="s">
        <v>244</v>
      </c>
      <c r="F85" s="16" t="s">
        <v>157</v>
      </c>
      <c r="G85">
        <v>14449.670000000002</v>
      </c>
      <c r="H85">
        <v>7962.79</v>
      </c>
      <c r="I85" s="16" t="s">
        <v>189</v>
      </c>
      <c r="J85" s="16" t="s">
        <v>190</v>
      </c>
    </row>
    <row r="86" spans="1:10" x14ac:dyDescent="0.25">
      <c r="A86" t="s">
        <v>154</v>
      </c>
      <c r="D86" s="16" t="s">
        <v>90</v>
      </c>
      <c r="E86" s="16" t="s">
        <v>245</v>
      </c>
      <c r="F86" s="16" t="s">
        <v>157</v>
      </c>
      <c r="G86">
        <v>15622.640000000001</v>
      </c>
      <c r="H86">
        <v>7748.1500000000005</v>
      </c>
      <c r="I86" s="16" t="s">
        <v>189</v>
      </c>
      <c r="J86" s="16" t="s">
        <v>190</v>
      </c>
    </row>
    <row r="87" spans="1:10" x14ac:dyDescent="0.25">
      <c r="A87" t="s">
        <v>154</v>
      </c>
      <c r="D87" s="16" t="s">
        <v>91</v>
      </c>
      <c r="E87" s="16" t="s">
        <v>246</v>
      </c>
      <c r="F87" s="16" t="s">
        <v>157</v>
      </c>
      <c r="G87">
        <v>16297.01</v>
      </c>
      <c r="H87">
        <v>8573.869999999999</v>
      </c>
      <c r="I87" s="16" t="s">
        <v>189</v>
      </c>
      <c r="J87" s="16" t="s">
        <v>190</v>
      </c>
    </row>
    <row r="88" spans="1:10" x14ac:dyDescent="0.25">
      <c r="A88" t="s">
        <v>154</v>
      </c>
      <c r="D88" s="16" t="s">
        <v>92</v>
      </c>
      <c r="E88" s="16" t="s">
        <v>247</v>
      </c>
      <c r="F88" s="16" t="s">
        <v>157</v>
      </c>
      <c r="G88">
        <v>16287.779999999999</v>
      </c>
      <c r="H88">
        <v>8407.7799999999988</v>
      </c>
      <c r="I88" s="16" t="s">
        <v>189</v>
      </c>
      <c r="J88" s="16" t="s">
        <v>190</v>
      </c>
    </row>
    <row r="89" spans="1:10" x14ac:dyDescent="0.25">
      <c r="A89" t="s">
        <v>154</v>
      </c>
      <c r="D89" s="16" t="s">
        <v>93</v>
      </c>
      <c r="E89" s="16" t="s">
        <v>248</v>
      </c>
      <c r="F89" s="16" t="s">
        <v>157</v>
      </c>
      <c r="G89">
        <v>14728.14</v>
      </c>
      <c r="H89">
        <v>10135.68</v>
      </c>
      <c r="I89" s="16" t="s">
        <v>189</v>
      </c>
      <c r="J89" s="16" t="s">
        <v>190</v>
      </c>
    </row>
    <row r="90" spans="1:10" x14ac:dyDescent="0.25">
      <c r="A90" t="s">
        <v>154</v>
      </c>
      <c r="D90" s="16" t="s">
        <v>94</v>
      </c>
      <c r="E90" s="16" t="s">
        <v>249</v>
      </c>
      <c r="F90" s="16" t="s">
        <v>157</v>
      </c>
      <c r="G90">
        <v>17764.37</v>
      </c>
      <c r="H90">
        <v>8473.5</v>
      </c>
      <c r="I90" s="16" t="s">
        <v>198</v>
      </c>
      <c r="J90" s="16" t="s">
        <v>199</v>
      </c>
    </row>
    <row r="91" spans="1:10" x14ac:dyDescent="0.25">
      <c r="A91" t="s">
        <v>154</v>
      </c>
      <c r="D91" s="16" t="s">
        <v>95</v>
      </c>
      <c r="E91" s="16" t="s">
        <v>250</v>
      </c>
      <c r="F91" s="16" t="s">
        <v>157</v>
      </c>
      <c r="G91">
        <v>13241.12</v>
      </c>
      <c r="H91">
        <v>7408.8</v>
      </c>
      <c r="I91" s="16" t="s">
        <v>218</v>
      </c>
      <c r="J91" s="16" t="s">
        <v>219</v>
      </c>
    </row>
    <row r="92" spans="1:10" x14ac:dyDescent="0.25">
      <c r="A92" t="s">
        <v>154</v>
      </c>
      <c r="D92" s="16" t="s">
        <v>96</v>
      </c>
      <c r="E92" s="16" t="s">
        <v>251</v>
      </c>
      <c r="F92" s="16" t="s">
        <v>157</v>
      </c>
      <c r="G92">
        <v>5864.96</v>
      </c>
      <c r="H92">
        <v>3760.7</v>
      </c>
      <c r="I92" s="16" t="s">
        <v>218</v>
      </c>
      <c r="J92" s="16" t="s">
        <v>219</v>
      </c>
    </row>
    <row r="93" spans="1:10" x14ac:dyDescent="0.25">
      <c r="A93" t="s">
        <v>154</v>
      </c>
      <c r="D93" s="16" t="s">
        <v>97</v>
      </c>
      <c r="E93" s="16" t="s">
        <v>252</v>
      </c>
      <c r="F93" s="16" t="s">
        <v>157</v>
      </c>
      <c r="G93">
        <v>3402.11</v>
      </c>
      <c r="H93">
        <v>1985.5500000000002</v>
      </c>
      <c r="I93" s="16" t="s">
        <v>218</v>
      </c>
      <c r="J93" s="16" t="s">
        <v>219</v>
      </c>
    </row>
    <row r="94" spans="1:10" x14ac:dyDescent="0.25">
      <c r="A94" t="s">
        <v>154</v>
      </c>
      <c r="D94" s="16" t="s">
        <v>98</v>
      </c>
      <c r="E94" s="16" t="s">
        <v>253</v>
      </c>
      <c r="F94" s="16" t="s">
        <v>157</v>
      </c>
      <c r="G94">
        <v>9707.98</v>
      </c>
      <c r="H94">
        <v>5289.8499999999995</v>
      </c>
      <c r="I94" s="16" t="s">
        <v>218</v>
      </c>
      <c r="J94" s="16" t="s">
        <v>219</v>
      </c>
    </row>
    <row r="95" spans="1:10" x14ac:dyDescent="0.25">
      <c r="A95" t="s">
        <v>154</v>
      </c>
      <c r="D95" s="16" t="s">
        <v>99</v>
      </c>
      <c r="E95" s="16" t="s">
        <v>254</v>
      </c>
      <c r="F95" s="16" t="s">
        <v>157</v>
      </c>
      <c r="G95">
        <v>7598.32</v>
      </c>
      <c r="H95">
        <v>5077.24</v>
      </c>
      <c r="I95" s="16" t="s">
        <v>218</v>
      </c>
      <c r="J95" s="16" t="s">
        <v>219</v>
      </c>
    </row>
    <row r="96" spans="1:10" x14ac:dyDescent="0.25">
      <c r="A96" t="s">
        <v>154</v>
      </c>
      <c r="D96" s="16" t="s">
        <v>100</v>
      </c>
      <c r="E96" s="16" t="s">
        <v>255</v>
      </c>
      <c r="F96" s="16" t="s">
        <v>157</v>
      </c>
      <c r="G96">
        <v>11440.5</v>
      </c>
      <c r="H96">
        <v>6845.41</v>
      </c>
      <c r="I96" s="16" t="s">
        <v>218</v>
      </c>
      <c r="J96" s="16" t="s">
        <v>219</v>
      </c>
    </row>
    <row r="97" spans="1:10" x14ac:dyDescent="0.25">
      <c r="A97" t="s">
        <v>154</v>
      </c>
      <c r="D97" s="16" t="s">
        <v>101</v>
      </c>
      <c r="E97" s="16" t="s">
        <v>256</v>
      </c>
      <c r="F97" s="16" t="s">
        <v>157</v>
      </c>
      <c r="G97">
        <v>3751.0499999999997</v>
      </c>
      <c r="H97">
        <v>1990.9</v>
      </c>
      <c r="I97" s="16" t="s">
        <v>218</v>
      </c>
      <c r="J97" s="16" t="s">
        <v>219</v>
      </c>
    </row>
    <row r="98" spans="1:10" x14ac:dyDescent="0.25">
      <c r="A98" t="s">
        <v>154</v>
      </c>
      <c r="D98" s="16" t="s">
        <v>102</v>
      </c>
      <c r="E98" s="16" t="s">
        <v>257</v>
      </c>
      <c r="F98" s="16" t="s">
        <v>157</v>
      </c>
      <c r="G98">
        <v>8755.5</v>
      </c>
      <c r="H98">
        <v>4476.8999999999996</v>
      </c>
      <c r="I98" s="16" t="s">
        <v>218</v>
      </c>
      <c r="J98" s="16" t="s">
        <v>219</v>
      </c>
    </row>
    <row r="99" spans="1:10" x14ac:dyDescent="0.25">
      <c r="A99" t="s">
        <v>154</v>
      </c>
      <c r="D99" s="16" t="s">
        <v>103</v>
      </c>
      <c r="E99" s="16" t="s">
        <v>258</v>
      </c>
      <c r="F99" s="16" t="s">
        <v>157</v>
      </c>
      <c r="G99">
        <v>2267.58</v>
      </c>
      <c r="H99">
        <v>1513.68</v>
      </c>
      <c r="I99" s="16" t="s">
        <v>218</v>
      </c>
      <c r="J99" s="16" t="s">
        <v>219</v>
      </c>
    </row>
    <row r="100" spans="1:10" x14ac:dyDescent="0.25">
      <c r="A100" t="s">
        <v>154</v>
      </c>
      <c r="D100" s="16" t="s">
        <v>104</v>
      </c>
      <c r="E100" s="16" t="s">
        <v>259</v>
      </c>
      <c r="F100" s="16" t="s">
        <v>157</v>
      </c>
      <c r="G100">
        <v>15786.220000000001</v>
      </c>
      <c r="H100">
        <v>7737.75</v>
      </c>
      <c r="I100" s="16" t="s">
        <v>218</v>
      </c>
      <c r="J100" s="16" t="s">
        <v>219</v>
      </c>
    </row>
    <row r="101" spans="1:10" x14ac:dyDescent="0.25">
      <c r="A101" t="s">
        <v>154</v>
      </c>
      <c r="D101" s="16" t="s">
        <v>105</v>
      </c>
      <c r="E101" s="16" t="s">
        <v>260</v>
      </c>
      <c r="F101" s="16" t="s">
        <v>157</v>
      </c>
      <c r="G101">
        <v>31534.499999999996</v>
      </c>
      <c r="H101">
        <v>15196.769999999999</v>
      </c>
      <c r="I101" s="16" t="s">
        <v>218</v>
      </c>
      <c r="J101" s="16" t="s">
        <v>219</v>
      </c>
    </row>
    <row r="102" spans="1:10" x14ac:dyDescent="0.25">
      <c r="A102" t="s">
        <v>154</v>
      </c>
      <c r="D102" s="16" t="s">
        <v>106</v>
      </c>
      <c r="E102" s="16" t="s">
        <v>261</v>
      </c>
      <c r="F102" s="16" t="s">
        <v>157</v>
      </c>
      <c r="G102">
        <v>12485.560000000001</v>
      </c>
      <c r="H102">
        <v>7477.91</v>
      </c>
      <c r="I102" s="16" t="s">
        <v>218</v>
      </c>
      <c r="J102" s="16" t="s">
        <v>219</v>
      </c>
    </row>
    <row r="103" spans="1:10" x14ac:dyDescent="0.25">
      <c r="A103" t="s">
        <v>154</v>
      </c>
      <c r="D103" s="16" t="s">
        <v>107</v>
      </c>
      <c r="E103" s="16" t="s">
        <v>262</v>
      </c>
      <c r="F103" s="16" t="s">
        <v>157</v>
      </c>
      <c r="G103">
        <v>22550.030000000002</v>
      </c>
      <c r="H103">
        <v>12136.84</v>
      </c>
      <c r="I103" s="16" t="s">
        <v>218</v>
      </c>
      <c r="J103" s="16" t="s">
        <v>219</v>
      </c>
    </row>
    <row r="104" spans="1:10" x14ac:dyDescent="0.25">
      <c r="A104" t="s">
        <v>154</v>
      </c>
      <c r="D104" s="16" t="s">
        <v>108</v>
      </c>
      <c r="E104" s="16" t="s">
        <v>263</v>
      </c>
      <c r="F104" s="16" t="s">
        <v>157</v>
      </c>
      <c r="G104">
        <v>6856.33</v>
      </c>
      <c r="H104">
        <v>4602.08</v>
      </c>
      <c r="I104" s="16" t="s">
        <v>221</v>
      </c>
      <c r="J104" s="16" t="s">
        <v>222</v>
      </c>
    </row>
    <row r="105" spans="1:10" x14ac:dyDescent="0.25">
      <c r="A105" t="s">
        <v>154</v>
      </c>
      <c r="D105" s="16" t="s">
        <v>109</v>
      </c>
      <c r="E105" s="16" t="s">
        <v>264</v>
      </c>
      <c r="F105" s="16" t="s">
        <v>157</v>
      </c>
      <c r="G105">
        <v>5907.04</v>
      </c>
      <c r="H105">
        <v>4031.75</v>
      </c>
      <c r="I105" s="16" t="s">
        <v>221</v>
      </c>
      <c r="J105" s="16" t="s">
        <v>222</v>
      </c>
    </row>
    <row r="106" spans="1:10" x14ac:dyDescent="0.25">
      <c r="A106" t="s">
        <v>154</v>
      </c>
      <c r="D106" s="16" t="s">
        <v>110</v>
      </c>
      <c r="E106" s="16" t="s">
        <v>265</v>
      </c>
      <c r="F106" s="16" t="s">
        <v>157</v>
      </c>
      <c r="G106">
        <v>3840.24</v>
      </c>
      <c r="H106">
        <v>2455.37</v>
      </c>
      <c r="I106" s="16" t="s">
        <v>221</v>
      </c>
      <c r="J106" s="16" t="s">
        <v>222</v>
      </c>
    </row>
    <row r="107" spans="1:10" x14ac:dyDescent="0.25">
      <c r="A107" t="s">
        <v>154</v>
      </c>
      <c r="D107" s="16" t="s">
        <v>111</v>
      </c>
      <c r="E107" s="16" t="s">
        <v>266</v>
      </c>
      <c r="F107" s="16" t="s">
        <v>157</v>
      </c>
      <c r="G107">
        <v>20812.86</v>
      </c>
      <c r="H107">
        <v>11937.73</v>
      </c>
      <c r="I107" s="16" t="s">
        <v>221</v>
      </c>
      <c r="J107" s="16" t="s">
        <v>222</v>
      </c>
    </row>
    <row r="108" spans="1:10" x14ac:dyDescent="0.25">
      <c r="A108" t="s">
        <v>154</v>
      </c>
      <c r="D108" s="16" t="s">
        <v>112</v>
      </c>
      <c r="E108" s="16" t="s">
        <v>267</v>
      </c>
      <c r="F108" s="16" t="s">
        <v>157</v>
      </c>
      <c r="G108">
        <v>6092.8899999999994</v>
      </c>
      <c r="H108">
        <v>4125.5199999999995</v>
      </c>
      <c r="I108" s="16" t="s">
        <v>221</v>
      </c>
      <c r="J108" s="16" t="s">
        <v>222</v>
      </c>
    </row>
    <row r="109" spans="1:10" x14ac:dyDescent="0.25">
      <c r="A109" t="s">
        <v>154</v>
      </c>
      <c r="D109" s="16" t="s">
        <v>113</v>
      </c>
      <c r="E109" s="16" t="s">
        <v>268</v>
      </c>
      <c r="F109" s="16" t="s">
        <v>157</v>
      </c>
      <c r="G109">
        <v>2808.12</v>
      </c>
      <c r="H109">
        <v>1900.0600000000002</v>
      </c>
      <c r="I109" s="16" t="s">
        <v>221</v>
      </c>
      <c r="J109" s="16" t="s">
        <v>222</v>
      </c>
    </row>
    <row r="110" spans="1:10" x14ac:dyDescent="0.25">
      <c r="A110" t="s">
        <v>154</v>
      </c>
      <c r="D110" s="16" t="s">
        <v>114</v>
      </c>
      <c r="E110" s="16" t="s">
        <v>269</v>
      </c>
      <c r="F110" s="16" t="s">
        <v>157</v>
      </c>
      <c r="G110">
        <v>3799.16</v>
      </c>
      <c r="H110">
        <v>2453.27</v>
      </c>
      <c r="I110" s="16" t="s">
        <v>221</v>
      </c>
      <c r="J110" s="16" t="s">
        <v>222</v>
      </c>
    </row>
    <row r="111" spans="1:10" x14ac:dyDescent="0.25">
      <c r="A111" t="s">
        <v>154</v>
      </c>
      <c r="D111" s="16" t="s">
        <v>115</v>
      </c>
      <c r="E111" s="16" t="s">
        <v>270</v>
      </c>
      <c r="F111" s="16" t="s">
        <v>157</v>
      </c>
      <c r="G111">
        <v>7263.5199999999995</v>
      </c>
      <c r="H111">
        <v>4188.63</v>
      </c>
      <c r="I111" s="16" t="s">
        <v>221</v>
      </c>
      <c r="J111" s="16" t="s">
        <v>222</v>
      </c>
    </row>
    <row r="112" spans="1:10" x14ac:dyDescent="0.25">
      <c r="A112" t="s">
        <v>154</v>
      </c>
      <c r="D112" s="16" t="s">
        <v>116</v>
      </c>
      <c r="E112" s="16" t="s">
        <v>271</v>
      </c>
      <c r="F112" s="16" t="s">
        <v>157</v>
      </c>
      <c r="G112">
        <v>8641.35</v>
      </c>
      <c r="H112">
        <v>5191.2</v>
      </c>
      <c r="I112" s="16" t="s">
        <v>221</v>
      </c>
      <c r="J112" s="16" t="s">
        <v>222</v>
      </c>
    </row>
    <row r="113" spans="1:10" x14ac:dyDescent="0.25">
      <c r="A113" t="s">
        <v>154</v>
      </c>
      <c r="D113" s="16" t="s">
        <v>117</v>
      </c>
      <c r="E113" s="16" t="s">
        <v>272</v>
      </c>
      <c r="F113" s="16" t="s">
        <v>157</v>
      </c>
      <c r="G113">
        <v>57975.479999999996</v>
      </c>
      <c r="H113">
        <v>33151.300000000003</v>
      </c>
      <c r="I113" s="16" t="s">
        <v>158</v>
      </c>
      <c r="J113" s="16" t="s">
        <v>159</v>
      </c>
    </row>
    <row r="114" spans="1:10" x14ac:dyDescent="0.25">
      <c r="A114" t="s">
        <v>154</v>
      </c>
      <c r="D114" s="16" t="s">
        <v>118</v>
      </c>
      <c r="E114" s="16" t="s">
        <v>273</v>
      </c>
      <c r="F114" s="16" t="s">
        <v>157</v>
      </c>
      <c r="G114">
        <v>77352.73</v>
      </c>
      <c r="H114">
        <v>39225.32</v>
      </c>
      <c r="I114" s="16" t="s">
        <v>158</v>
      </c>
      <c r="J114" s="16" t="s">
        <v>159</v>
      </c>
    </row>
    <row r="115" spans="1:10" x14ac:dyDescent="0.25">
      <c r="A115" t="s">
        <v>154</v>
      </c>
      <c r="D115" s="16" t="s">
        <v>119</v>
      </c>
      <c r="E115" s="16" t="s">
        <v>274</v>
      </c>
      <c r="F115" s="16" t="s">
        <v>157</v>
      </c>
      <c r="G115">
        <v>15269.14</v>
      </c>
      <c r="H115">
        <v>9522</v>
      </c>
      <c r="I115" s="16" t="s">
        <v>158</v>
      </c>
      <c r="J115" s="16" t="s">
        <v>159</v>
      </c>
    </row>
    <row r="116" spans="1:10" x14ac:dyDescent="0.25">
      <c r="A116" t="s">
        <v>154</v>
      </c>
      <c r="D116" s="16" t="s">
        <v>120</v>
      </c>
      <c r="E116" s="16" t="s">
        <v>275</v>
      </c>
      <c r="F116" s="16" t="s">
        <v>157</v>
      </c>
      <c r="G116">
        <v>54331.88</v>
      </c>
      <c r="H116">
        <v>26940.129999999997</v>
      </c>
      <c r="I116" s="16" t="s">
        <v>158</v>
      </c>
      <c r="J116" s="16" t="s">
        <v>159</v>
      </c>
    </row>
    <row r="117" spans="1:10" x14ac:dyDescent="0.25">
      <c r="A117" t="s">
        <v>154</v>
      </c>
      <c r="D117" s="16" t="s">
        <v>121</v>
      </c>
      <c r="E117" s="16" t="s">
        <v>276</v>
      </c>
      <c r="F117" s="16" t="s">
        <v>157</v>
      </c>
      <c r="G117">
        <v>32067.579999999998</v>
      </c>
      <c r="H117">
        <v>20405.23</v>
      </c>
      <c r="I117" s="16" t="s">
        <v>158</v>
      </c>
      <c r="J117" s="16" t="s">
        <v>159</v>
      </c>
    </row>
    <row r="118" spans="1:10" x14ac:dyDescent="0.25">
      <c r="A118" t="s">
        <v>154</v>
      </c>
      <c r="D118" s="16" t="s">
        <v>122</v>
      </c>
      <c r="E118" s="16" t="s">
        <v>277</v>
      </c>
      <c r="F118" s="16" t="s">
        <v>157</v>
      </c>
      <c r="G118">
        <v>62651.35</v>
      </c>
      <c r="H118">
        <v>42527.42</v>
      </c>
      <c r="I118" s="16" t="s">
        <v>158</v>
      </c>
      <c r="J118" s="16" t="s">
        <v>159</v>
      </c>
    </row>
    <row r="119" spans="1:10" x14ac:dyDescent="0.25">
      <c r="A119" t="s">
        <v>154</v>
      </c>
      <c r="D119" s="16" t="s">
        <v>123</v>
      </c>
      <c r="E119" s="16" t="s">
        <v>278</v>
      </c>
      <c r="F119" s="16" t="s">
        <v>157</v>
      </c>
      <c r="G119">
        <v>25850.91</v>
      </c>
      <c r="H119">
        <v>13498.240000000002</v>
      </c>
      <c r="I119" s="16" t="s">
        <v>158</v>
      </c>
      <c r="J119" s="16" t="s">
        <v>159</v>
      </c>
    </row>
    <row r="120" spans="1:10" x14ac:dyDescent="0.25">
      <c r="A120" t="s">
        <v>154</v>
      </c>
      <c r="D120" s="16" t="s">
        <v>124</v>
      </c>
      <c r="E120" s="16" t="s">
        <v>279</v>
      </c>
      <c r="F120" s="16" t="s">
        <v>157</v>
      </c>
      <c r="G120">
        <v>26797.59</v>
      </c>
      <c r="H120">
        <v>17369.599999999999</v>
      </c>
      <c r="I120" s="16" t="s">
        <v>158</v>
      </c>
      <c r="J120" s="16" t="s">
        <v>159</v>
      </c>
    </row>
    <row r="121" spans="1:10" x14ac:dyDescent="0.25">
      <c r="A121" t="s">
        <v>154</v>
      </c>
      <c r="D121" s="16" t="s">
        <v>125</v>
      </c>
      <c r="E121" s="16" t="s">
        <v>280</v>
      </c>
      <c r="F121" s="16" t="s">
        <v>157</v>
      </c>
      <c r="G121">
        <v>65294.100000000006</v>
      </c>
      <c r="H121">
        <v>31557.72</v>
      </c>
      <c r="I121" s="16" t="s">
        <v>158</v>
      </c>
      <c r="J121" s="16" t="s">
        <v>159</v>
      </c>
    </row>
    <row r="122" spans="1:10" x14ac:dyDescent="0.25">
      <c r="A122" t="s">
        <v>154</v>
      </c>
      <c r="D122" s="16" t="s">
        <v>126</v>
      </c>
      <c r="E122" s="16" t="s">
        <v>281</v>
      </c>
      <c r="F122" s="16" t="s">
        <v>157</v>
      </c>
      <c r="G122">
        <v>60664.639999999999</v>
      </c>
      <c r="H122">
        <v>37618.370000000003</v>
      </c>
      <c r="I122" s="16" t="s">
        <v>178</v>
      </c>
      <c r="J122" s="16" t="s">
        <v>179</v>
      </c>
    </row>
    <row r="123" spans="1:10" x14ac:dyDescent="0.25">
      <c r="A123" t="s">
        <v>154</v>
      </c>
      <c r="D123" s="16" t="s">
        <v>127</v>
      </c>
      <c r="E123" s="16" t="s">
        <v>282</v>
      </c>
      <c r="F123" s="16" t="s">
        <v>157</v>
      </c>
      <c r="G123">
        <v>13604.72</v>
      </c>
      <c r="H123">
        <v>8315.2800000000007</v>
      </c>
      <c r="I123" s="16" t="s">
        <v>178</v>
      </c>
      <c r="J123" s="16" t="s">
        <v>179</v>
      </c>
    </row>
    <row r="124" spans="1:10" x14ac:dyDescent="0.25">
      <c r="A124" t="s">
        <v>154</v>
      </c>
      <c r="D124" s="16" t="s">
        <v>128</v>
      </c>
      <c r="E124" s="16" t="s">
        <v>283</v>
      </c>
      <c r="F124" s="16" t="s">
        <v>157</v>
      </c>
      <c r="G124">
        <v>26923.95</v>
      </c>
      <c r="H124">
        <v>15208.710000000001</v>
      </c>
      <c r="I124" s="16" t="s">
        <v>178</v>
      </c>
      <c r="J124" s="16" t="s">
        <v>179</v>
      </c>
    </row>
    <row r="125" spans="1:10" x14ac:dyDescent="0.25">
      <c r="A125" t="s">
        <v>154</v>
      </c>
      <c r="D125" s="16" t="s">
        <v>129</v>
      </c>
      <c r="E125" s="16" t="s">
        <v>284</v>
      </c>
      <c r="F125" s="16" t="s">
        <v>157</v>
      </c>
      <c r="G125">
        <v>28523.65</v>
      </c>
      <c r="H125">
        <v>15714.269999999999</v>
      </c>
      <c r="I125" s="16" t="s">
        <v>178</v>
      </c>
      <c r="J125" s="16" t="s">
        <v>179</v>
      </c>
    </row>
    <row r="126" spans="1:10" x14ac:dyDescent="0.25">
      <c r="A126" t="s">
        <v>154</v>
      </c>
      <c r="D126" s="16" t="s">
        <v>130</v>
      </c>
      <c r="E126" s="16" t="s">
        <v>285</v>
      </c>
      <c r="F126" s="16" t="s">
        <v>157</v>
      </c>
      <c r="G126">
        <v>39381.08</v>
      </c>
      <c r="H126">
        <v>21522.059999999998</v>
      </c>
      <c r="I126" s="16" t="s">
        <v>178</v>
      </c>
      <c r="J126" s="16" t="s">
        <v>179</v>
      </c>
    </row>
    <row r="127" spans="1:10" x14ac:dyDescent="0.25">
      <c r="A127" t="s">
        <v>154</v>
      </c>
      <c r="D127" s="16" t="s">
        <v>131</v>
      </c>
      <c r="E127" s="16" t="s">
        <v>286</v>
      </c>
      <c r="F127" s="16" t="s">
        <v>157</v>
      </c>
      <c r="G127">
        <v>34121.840000000004</v>
      </c>
      <c r="H127">
        <v>17526.93</v>
      </c>
      <c r="I127" s="16" t="s">
        <v>178</v>
      </c>
      <c r="J127" s="16" t="s">
        <v>179</v>
      </c>
    </row>
    <row r="128" spans="1:10" x14ac:dyDescent="0.25">
      <c r="A128" t="s">
        <v>154</v>
      </c>
      <c r="D128" s="16" t="s">
        <v>132</v>
      </c>
      <c r="E128" s="16" t="s">
        <v>287</v>
      </c>
      <c r="F128" s="16" t="s">
        <v>157</v>
      </c>
      <c r="G128">
        <v>50015.700000000004</v>
      </c>
      <c r="H128">
        <v>28894.97</v>
      </c>
      <c r="I128" s="16" t="s">
        <v>178</v>
      </c>
      <c r="J128" s="16" t="s">
        <v>179</v>
      </c>
    </row>
    <row r="129" spans="1:10" x14ac:dyDescent="0.25">
      <c r="A129" t="s">
        <v>154</v>
      </c>
      <c r="D129" s="16" t="s">
        <v>133</v>
      </c>
      <c r="E129" s="16" t="s">
        <v>288</v>
      </c>
      <c r="F129" s="16" t="s">
        <v>157</v>
      </c>
      <c r="G129">
        <v>33996.25</v>
      </c>
      <c r="H129">
        <v>23085.949999999997</v>
      </c>
      <c r="I129" s="16" t="s">
        <v>178</v>
      </c>
      <c r="J129" s="16" t="s">
        <v>179</v>
      </c>
    </row>
    <row r="130" spans="1:10" x14ac:dyDescent="0.25">
      <c r="A130" t="s">
        <v>154</v>
      </c>
      <c r="D130" s="16" t="s">
        <v>134</v>
      </c>
      <c r="E130" s="16" t="s">
        <v>289</v>
      </c>
      <c r="F130" s="16" t="s">
        <v>157</v>
      </c>
      <c r="G130">
        <v>30991.65</v>
      </c>
      <c r="H130">
        <v>15126.999999999998</v>
      </c>
      <c r="I130" s="16" t="s">
        <v>178</v>
      </c>
      <c r="J130" s="16" t="s">
        <v>179</v>
      </c>
    </row>
    <row r="131" spans="1:10" x14ac:dyDescent="0.25">
      <c r="A131" t="s">
        <v>154</v>
      </c>
      <c r="D131" s="16" t="s">
        <v>135</v>
      </c>
      <c r="E131" s="16" t="s">
        <v>290</v>
      </c>
      <c r="F131" s="16" t="s">
        <v>157</v>
      </c>
      <c r="G131">
        <v>43972.71</v>
      </c>
      <c r="H131">
        <v>24298.17</v>
      </c>
      <c r="I131" s="16" t="s">
        <v>178</v>
      </c>
      <c r="J131" s="16" t="s">
        <v>179</v>
      </c>
    </row>
    <row r="132" spans="1:10" x14ac:dyDescent="0.25">
      <c r="A132" t="s">
        <v>154</v>
      </c>
      <c r="D132" s="16" t="s">
        <v>136</v>
      </c>
      <c r="E132" s="16" t="s">
        <v>291</v>
      </c>
      <c r="F132" s="16" t="s">
        <v>157</v>
      </c>
      <c r="G132">
        <v>24096.02</v>
      </c>
      <c r="H132">
        <v>12059.25</v>
      </c>
      <c r="I132" s="16" t="s">
        <v>189</v>
      </c>
      <c r="J132" s="16" t="s">
        <v>190</v>
      </c>
    </row>
    <row r="133" spans="1:10" x14ac:dyDescent="0.25">
      <c r="A133" t="s">
        <v>154</v>
      </c>
      <c r="D133" s="16" t="s">
        <v>137</v>
      </c>
      <c r="E133" s="16" t="s">
        <v>292</v>
      </c>
      <c r="F133" s="16" t="s">
        <v>157</v>
      </c>
      <c r="G133">
        <v>55929.310000000005</v>
      </c>
      <c r="H133">
        <v>30236.67</v>
      </c>
      <c r="I133" s="16" t="s">
        <v>189</v>
      </c>
      <c r="J133" s="16" t="s">
        <v>190</v>
      </c>
    </row>
    <row r="134" spans="1:10" x14ac:dyDescent="0.25">
      <c r="A134" t="s">
        <v>154</v>
      </c>
      <c r="D134" s="16" t="s">
        <v>138</v>
      </c>
      <c r="E134" s="16" t="s">
        <v>293</v>
      </c>
      <c r="F134" s="16" t="s">
        <v>157</v>
      </c>
      <c r="G134">
        <v>8967.4499999999989</v>
      </c>
      <c r="H134">
        <v>4625.8999999999996</v>
      </c>
      <c r="I134" s="16" t="s">
        <v>221</v>
      </c>
      <c r="J134" s="16" t="s">
        <v>222</v>
      </c>
    </row>
    <row r="135" spans="1:10" x14ac:dyDescent="0.25">
      <c r="A135" t="s">
        <v>154</v>
      </c>
      <c r="D135" s="16" t="s">
        <v>139</v>
      </c>
      <c r="E135" s="16" t="s">
        <v>294</v>
      </c>
      <c r="F135" s="16" t="s">
        <v>157</v>
      </c>
      <c r="G135">
        <v>14447.9</v>
      </c>
      <c r="H135">
        <v>8859.9</v>
      </c>
      <c r="I135" s="16" t="s">
        <v>221</v>
      </c>
      <c r="J135" s="16" t="s">
        <v>222</v>
      </c>
    </row>
    <row r="136" spans="1:10" x14ac:dyDescent="0.25">
      <c r="A136" t="s">
        <v>154</v>
      </c>
      <c r="D136" s="16" t="s">
        <v>140</v>
      </c>
      <c r="E136" s="16" t="s">
        <v>295</v>
      </c>
      <c r="F136" s="16" t="s">
        <v>157</v>
      </c>
      <c r="G136">
        <v>5719.17</v>
      </c>
      <c r="H136">
        <v>3327.61</v>
      </c>
      <c r="I136" s="16" t="s">
        <v>221</v>
      </c>
      <c r="J136" s="16" t="s">
        <v>222</v>
      </c>
    </row>
    <row r="137" spans="1:10" x14ac:dyDescent="0.25">
      <c r="A137" t="s">
        <v>154</v>
      </c>
      <c r="D137" s="16" t="s">
        <v>141</v>
      </c>
      <c r="E137" s="16" t="s">
        <v>296</v>
      </c>
      <c r="F137" s="16" t="s">
        <v>157</v>
      </c>
      <c r="G137">
        <v>29967.08</v>
      </c>
      <c r="H137">
        <v>14497.85</v>
      </c>
      <c r="I137" s="16" t="s">
        <v>221</v>
      </c>
      <c r="J137" s="16" t="s">
        <v>222</v>
      </c>
    </row>
    <row r="138" spans="1:10" x14ac:dyDescent="0.25">
      <c r="A138" t="s">
        <v>154</v>
      </c>
      <c r="D138" s="16" t="s">
        <v>314</v>
      </c>
      <c r="E138" s="16" t="s">
        <v>315</v>
      </c>
      <c r="F138" s="16" t="s">
        <v>316</v>
      </c>
      <c r="G138">
        <v>7521.8</v>
      </c>
      <c r="H138">
        <v>5390.69</v>
      </c>
      <c r="I138" s="16" t="s">
        <v>158</v>
      </c>
      <c r="J138" s="16" t="s">
        <v>159</v>
      </c>
    </row>
    <row r="139" spans="1:10" x14ac:dyDescent="0.25">
      <c r="A139" t="s">
        <v>154</v>
      </c>
      <c r="D139" s="16" t="s">
        <v>317</v>
      </c>
      <c r="E139" s="16" t="s">
        <v>318</v>
      </c>
      <c r="F139" s="16" t="s">
        <v>316</v>
      </c>
      <c r="G139">
        <v>12569.2</v>
      </c>
      <c r="H139">
        <v>10365.16</v>
      </c>
      <c r="I139" s="16" t="s">
        <v>158</v>
      </c>
      <c r="J139" s="16" t="s">
        <v>159</v>
      </c>
    </row>
    <row r="140" spans="1:10" x14ac:dyDescent="0.25">
      <c r="A140" t="s">
        <v>154</v>
      </c>
      <c r="D140" s="16" t="s">
        <v>319</v>
      </c>
      <c r="E140" s="16" t="s">
        <v>320</v>
      </c>
      <c r="F140" s="16" t="s">
        <v>316</v>
      </c>
      <c r="G140">
        <v>6071.85</v>
      </c>
      <c r="H140">
        <v>5451.36</v>
      </c>
      <c r="I140" s="16" t="s">
        <v>158</v>
      </c>
      <c r="J140" s="16" t="s">
        <v>159</v>
      </c>
    </row>
    <row r="141" spans="1:10" x14ac:dyDescent="0.25">
      <c r="A141" t="s">
        <v>154</v>
      </c>
      <c r="D141" s="16" t="s">
        <v>321</v>
      </c>
      <c r="E141" s="16" t="s">
        <v>322</v>
      </c>
      <c r="F141" s="16" t="s">
        <v>316</v>
      </c>
      <c r="G141">
        <v>4701.9699999999993</v>
      </c>
      <c r="H141">
        <v>4198.3999999999996</v>
      </c>
      <c r="I141" s="16" t="s">
        <v>158</v>
      </c>
      <c r="J141" s="16" t="s">
        <v>159</v>
      </c>
    </row>
    <row r="142" spans="1:10" x14ac:dyDescent="0.25">
      <c r="A142" t="s">
        <v>154</v>
      </c>
      <c r="D142" s="16" t="s">
        <v>323</v>
      </c>
      <c r="E142" s="16" t="s">
        <v>324</v>
      </c>
      <c r="F142" s="16" t="s">
        <v>316</v>
      </c>
      <c r="G142">
        <v>1940.3999999999999</v>
      </c>
      <c r="H142">
        <v>1391.94</v>
      </c>
      <c r="I142" s="16" t="s">
        <v>158</v>
      </c>
      <c r="J142" s="16" t="s">
        <v>159</v>
      </c>
    </row>
    <row r="143" spans="1:10" x14ac:dyDescent="0.25">
      <c r="A143" t="s">
        <v>154</v>
      </c>
      <c r="D143" s="16" t="s">
        <v>325</v>
      </c>
      <c r="E143" s="16" t="s">
        <v>326</v>
      </c>
      <c r="F143" s="16" t="s">
        <v>316</v>
      </c>
      <c r="G143">
        <v>11664.1</v>
      </c>
      <c r="H143">
        <v>8981.9600000000009</v>
      </c>
      <c r="I143" s="16" t="s">
        <v>158</v>
      </c>
      <c r="J143" s="16" t="s">
        <v>159</v>
      </c>
    </row>
    <row r="144" spans="1:10" x14ac:dyDescent="0.25">
      <c r="A144" t="s">
        <v>154</v>
      </c>
      <c r="D144" s="16" t="s">
        <v>327</v>
      </c>
      <c r="E144" s="16" t="s">
        <v>328</v>
      </c>
      <c r="F144" s="16" t="s">
        <v>316</v>
      </c>
      <c r="G144">
        <v>10068</v>
      </c>
      <c r="H144">
        <v>7750.32</v>
      </c>
      <c r="I144" s="16" t="s">
        <v>158</v>
      </c>
      <c r="J144" s="16" t="s">
        <v>159</v>
      </c>
    </row>
    <row r="145" spans="1:10" x14ac:dyDescent="0.25">
      <c r="A145" t="s">
        <v>154</v>
      </c>
      <c r="D145" s="16" t="s">
        <v>329</v>
      </c>
      <c r="E145" s="16" t="s">
        <v>330</v>
      </c>
      <c r="F145" s="16" t="s">
        <v>316</v>
      </c>
      <c r="G145">
        <v>6056.5000000000009</v>
      </c>
      <c r="H145">
        <v>4656.2</v>
      </c>
      <c r="I145" s="16" t="s">
        <v>158</v>
      </c>
      <c r="J145" s="16" t="s">
        <v>159</v>
      </c>
    </row>
    <row r="146" spans="1:10" x14ac:dyDescent="0.25">
      <c r="A146" t="s">
        <v>154</v>
      </c>
      <c r="D146" s="16" t="s">
        <v>331</v>
      </c>
      <c r="E146" s="16" t="s">
        <v>332</v>
      </c>
      <c r="F146" s="16" t="s">
        <v>316</v>
      </c>
      <c r="G146">
        <v>4665.3</v>
      </c>
      <c r="H146">
        <v>3589.78</v>
      </c>
      <c r="I146" s="16" t="s">
        <v>158</v>
      </c>
      <c r="J146" s="16" t="s">
        <v>159</v>
      </c>
    </row>
    <row r="147" spans="1:10" x14ac:dyDescent="0.25">
      <c r="A147" t="s">
        <v>154</v>
      </c>
      <c r="D147" s="16" t="s">
        <v>333</v>
      </c>
      <c r="E147" s="16" t="s">
        <v>334</v>
      </c>
      <c r="F147" s="16" t="s">
        <v>316</v>
      </c>
      <c r="G147">
        <v>6262.8</v>
      </c>
      <c r="H147">
        <v>4821.42</v>
      </c>
      <c r="I147" s="16" t="s">
        <v>158</v>
      </c>
      <c r="J147" s="16" t="s">
        <v>159</v>
      </c>
    </row>
    <row r="148" spans="1:10" x14ac:dyDescent="0.25">
      <c r="A148" t="s">
        <v>154</v>
      </c>
      <c r="D148" s="16" t="s">
        <v>335</v>
      </c>
      <c r="E148" s="16" t="s">
        <v>336</v>
      </c>
      <c r="F148" s="16" t="s">
        <v>316</v>
      </c>
      <c r="G148">
        <v>11652.62</v>
      </c>
      <c r="H148">
        <v>9081.09</v>
      </c>
      <c r="I148" s="16" t="s">
        <v>158</v>
      </c>
      <c r="J148" s="16" t="s">
        <v>159</v>
      </c>
    </row>
    <row r="149" spans="1:10" x14ac:dyDescent="0.25">
      <c r="A149" t="s">
        <v>154</v>
      </c>
      <c r="D149" s="16" t="s">
        <v>337</v>
      </c>
      <c r="E149" s="16" t="s">
        <v>338</v>
      </c>
      <c r="F149" s="16" t="s">
        <v>316</v>
      </c>
      <c r="G149">
        <v>19936.75</v>
      </c>
      <c r="H149">
        <v>17302.48</v>
      </c>
      <c r="I149" s="16" t="s">
        <v>158</v>
      </c>
      <c r="J149" s="16" t="s">
        <v>159</v>
      </c>
    </row>
    <row r="150" spans="1:10" x14ac:dyDescent="0.25">
      <c r="A150" t="s">
        <v>154</v>
      </c>
      <c r="D150" s="16" t="s">
        <v>339</v>
      </c>
      <c r="E150" s="16" t="s">
        <v>340</v>
      </c>
      <c r="F150" s="16" t="s">
        <v>316</v>
      </c>
      <c r="G150">
        <v>15113</v>
      </c>
      <c r="H150">
        <v>12352.92</v>
      </c>
      <c r="I150" s="16" t="s">
        <v>158</v>
      </c>
      <c r="J150" s="16" t="s">
        <v>159</v>
      </c>
    </row>
    <row r="151" spans="1:10" x14ac:dyDescent="0.25">
      <c r="A151" t="s">
        <v>154</v>
      </c>
      <c r="D151" s="16" t="s">
        <v>341</v>
      </c>
      <c r="E151" s="16" t="s">
        <v>342</v>
      </c>
      <c r="F151" s="16" t="s">
        <v>316</v>
      </c>
      <c r="G151">
        <v>1641.5000000000002</v>
      </c>
      <c r="H151">
        <v>1330.62</v>
      </c>
      <c r="I151" s="16" t="s">
        <v>158</v>
      </c>
      <c r="J151" s="16" t="s">
        <v>159</v>
      </c>
    </row>
    <row r="152" spans="1:10" x14ac:dyDescent="0.25">
      <c r="A152" t="s">
        <v>154</v>
      </c>
      <c r="D152" s="16" t="s">
        <v>343</v>
      </c>
      <c r="E152" s="16" t="s">
        <v>344</v>
      </c>
      <c r="F152" s="16" t="s">
        <v>316</v>
      </c>
      <c r="G152">
        <v>9364.6200000000008</v>
      </c>
      <c r="H152">
        <v>7636.17</v>
      </c>
      <c r="I152" s="16" t="s">
        <v>158</v>
      </c>
      <c r="J152" s="16" t="s">
        <v>159</v>
      </c>
    </row>
    <row r="153" spans="1:10" x14ac:dyDescent="0.25">
      <c r="A153" t="s">
        <v>154</v>
      </c>
      <c r="D153" s="16" t="s">
        <v>345</v>
      </c>
      <c r="E153" s="16" t="s">
        <v>346</v>
      </c>
      <c r="F153" s="16" t="s">
        <v>316</v>
      </c>
      <c r="G153">
        <v>14368.75</v>
      </c>
      <c r="H153">
        <v>11866.35</v>
      </c>
      <c r="I153" s="16" t="s">
        <v>158</v>
      </c>
      <c r="J153" s="16" t="s">
        <v>159</v>
      </c>
    </row>
    <row r="154" spans="1:10" x14ac:dyDescent="0.25">
      <c r="A154" t="s">
        <v>154</v>
      </c>
      <c r="D154" s="16" t="s">
        <v>347</v>
      </c>
      <c r="E154" s="16" t="s">
        <v>348</v>
      </c>
      <c r="F154" s="16" t="s">
        <v>316</v>
      </c>
      <c r="G154">
        <v>8214</v>
      </c>
      <c r="H154">
        <v>6672.96</v>
      </c>
      <c r="I154" s="16" t="s">
        <v>158</v>
      </c>
      <c r="J154" s="16" t="s">
        <v>159</v>
      </c>
    </row>
    <row r="155" spans="1:10" x14ac:dyDescent="0.25">
      <c r="A155" t="s">
        <v>154</v>
      </c>
      <c r="D155" s="16" t="s">
        <v>349</v>
      </c>
      <c r="E155" s="16" t="s">
        <v>350</v>
      </c>
      <c r="F155" s="16" t="s">
        <v>316</v>
      </c>
      <c r="G155">
        <v>12721.750000000002</v>
      </c>
      <c r="H155">
        <v>10161.42</v>
      </c>
      <c r="I155" s="16" t="s">
        <v>158</v>
      </c>
      <c r="J155" s="16" t="s">
        <v>159</v>
      </c>
    </row>
    <row r="156" spans="1:10" x14ac:dyDescent="0.25">
      <c r="A156" t="s">
        <v>154</v>
      </c>
      <c r="D156" s="16" t="s">
        <v>351</v>
      </c>
      <c r="E156" s="16" t="s">
        <v>352</v>
      </c>
      <c r="F156" s="16" t="s">
        <v>316</v>
      </c>
      <c r="G156">
        <v>12254.85</v>
      </c>
      <c r="H156">
        <v>9118.86</v>
      </c>
      <c r="I156" s="16" t="s">
        <v>158</v>
      </c>
      <c r="J156" s="16" t="s">
        <v>159</v>
      </c>
    </row>
    <row r="157" spans="1:10" x14ac:dyDescent="0.25">
      <c r="A157" t="s">
        <v>154</v>
      </c>
      <c r="D157" s="16" t="s">
        <v>353</v>
      </c>
      <c r="E157" s="16" t="s">
        <v>354</v>
      </c>
      <c r="F157" s="16" t="s">
        <v>316</v>
      </c>
      <c r="G157">
        <v>14528</v>
      </c>
      <c r="H157">
        <v>12284.6</v>
      </c>
      <c r="I157" s="16" t="s">
        <v>158</v>
      </c>
      <c r="J157" s="16" t="s">
        <v>159</v>
      </c>
    </row>
    <row r="158" spans="1:10" x14ac:dyDescent="0.25">
      <c r="A158" t="s">
        <v>154</v>
      </c>
      <c r="D158" s="16" t="s">
        <v>355</v>
      </c>
      <c r="E158" s="16" t="s">
        <v>356</v>
      </c>
      <c r="F158" s="16" t="s">
        <v>316</v>
      </c>
      <c r="G158">
        <v>9996</v>
      </c>
      <c r="H158">
        <v>8388.48</v>
      </c>
      <c r="I158" s="16" t="s">
        <v>158</v>
      </c>
      <c r="J158" s="16" t="s">
        <v>159</v>
      </c>
    </row>
    <row r="159" spans="1:10" x14ac:dyDescent="0.25">
      <c r="A159" t="s">
        <v>154</v>
      </c>
      <c r="D159" s="16" t="s">
        <v>357</v>
      </c>
      <c r="E159" s="16" t="s">
        <v>358</v>
      </c>
      <c r="F159" s="16" t="s">
        <v>316</v>
      </c>
      <c r="G159">
        <v>5513.25</v>
      </c>
      <c r="H159">
        <v>4626</v>
      </c>
      <c r="I159" s="16" t="s">
        <v>158</v>
      </c>
      <c r="J159" s="16" t="s">
        <v>159</v>
      </c>
    </row>
    <row r="160" spans="1:10" x14ac:dyDescent="0.25">
      <c r="A160" t="s">
        <v>154</v>
      </c>
      <c r="D160" s="16" t="s">
        <v>359</v>
      </c>
      <c r="E160" s="16" t="s">
        <v>360</v>
      </c>
      <c r="F160" s="16" t="s">
        <v>316</v>
      </c>
      <c r="G160">
        <v>10806</v>
      </c>
      <c r="H160">
        <v>9128.64</v>
      </c>
      <c r="I160" s="16" t="s">
        <v>158</v>
      </c>
      <c r="J160" s="16" t="s">
        <v>159</v>
      </c>
    </row>
    <row r="161" spans="1:10" x14ac:dyDescent="0.25">
      <c r="A161" t="s">
        <v>154</v>
      </c>
      <c r="D161" s="16" t="s">
        <v>361</v>
      </c>
      <c r="E161" s="16" t="s">
        <v>362</v>
      </c>
      <c r="F161" s="16" t="s">
        <v>316</v>
      </c>
      <c r="G161">
        <v>8881.75</v>
      </c>
      <c r="H161">
        <v>7483.84</v>
      </c>
      <c r="I161" s="16" t="s">
        <v>158</v>
      </c>
      <c r="J161" s="16" t="s">
        <v>159</v>
      </c>
    </row>
    <row r="162" spans="1:10" x14ac:dyDescent="0.25">
      <c r="A162" t="s">
        <v>154</v>
      </c>
      <c r="D162" s="16" t="s">
        <v>363</v>
      </c>
      <c r="E162" s="16" t="s">
        <v>364</v>
      </c>
      <c r="F162" s="16" t="s">
        <v>316</v>
      </c>
      <c r="G162">
        <v>6415.5999999999995</v>
      </c>
      <c r="H162">
        <v>5395.3</v>
      </c>
      <c r="I162" s="16" t="s">
        <v>158</v>
      </c>
      <c r="J162" s="16" t="s">
        <v>159</v>
      </c>
    </row>
    <row r="163" spans="1:10" x14ac:dyDescent="0.25">
      <c r="A163" t="s">
        <v>154</v>
      </c>
      <c r="D163" s="16" t="s">
        <v>365</v>
      </c>
      <c r="E163" s="16" t="s">
        <v>366</v>
      </c>
      <c r="F163" s="16" t="s">
        <v>316</v>
      </c>
      <c r="G163">
        <v>749.69999999999993</v>
      </c>
      <c r="H163">
        <v>576.29999999999995</v>
      </c>
      <c r="I163" s="16" t="s">
        <v>158</v>
      </c>
      <c r="J163" s="16" t="s">
        <v>159</v>
      </c>
    </row>
    <row r="164" spans="1:10" x14ac:dyDescent="0.25">
      <c r="A164" t="s">
        <v>154</v>
      </c>
      <c r="D164" s="16" t="s">
        <v>367</v>
      </c>
      <c r="E164" s="16" t="s">
        <v>368</v>
      </c>
      <c r="F164" s="16" t="s">
        <v>316</v>
      </c>
      <c r="G164">
        <v>4777.6499999999996</v>
      </c>
      <c r="H164">
        <v>3493.75</v>
      </c>
      <c r="I164" s="16" t="s">
        <v>158</v>
      </c>
      <c r="J164" s="16" t="s">
        <v>159</v>
      </c>
    </row>
    <row r="165" spans="1:10" x14ac:dyDescent="0.25">
      <c r="A165" t="s">
        <v>154</v>
      </c>
      <c r="D165" s="16" t="s">
        <v>369</v>
      </c>
      <c r="E165" s="16" t="s">
        <v>370</v>
      </c>
      <c r="F165" s="16" t="s">
        <v>316</v>
      </c>
      <c r="G165">
        <v>3291.6000000000004</v>
      </c>
      <c r="H165">
        <v>2408</v>
      </c>
      <c r="I165" s="16" t="s">
        <v>158</v>
      </c>
      <c r="J165" s="16" t="s">
        <v>159</v>
      </c>
    </row>
    <row r="166" spans="1:10" x14ac:dyDescent="0.25">
      <c r="A166" t="s">
        <v>154</v>
      </c>
      <c r="D166" s="16" t="s">
        <v>371</v>
      </c>
      <c r="E166" s="16" t="s">
        <v>372</v>
      </c>
      <c r="F166" s="16" t="s">
        <v>316</v>
      </c>
      <c r="G166">
        <v>6177.6</v>
      </c>
      <c r="H166">
        <v>4579.5</v>
      </c>
      <c r="I166" s="16" t="s">
        <v>158</v>
      </c>
      <c r="J166" s="16" t="s">
        <v>159</v>
      </c>
    </row>
    <row r="167" spans="1:10" x14ac:dyDescent="0.25">
      <c r="A167" t="s">
        <v>154</v>
      </c>
      <c r="D167" s="16" t="s">
        <v>373</v>
      </c>
      <c r="E167" s="16" t="s">
        <v>374</v>
      </c>
      <c r="F167" s="16" t="s">
        <v>316</v>
      </c>
      <c r="G167">
        <v>4314.8999999999996</v>
      </c>
      <c r="H167">
        <v>3171.25</v>
      </c>
      <c r="I167" s="16" t="s">
        <v>158</v>
      </c>
      <c r="J167" s="16" t="s">
        <v>159</v>
      </c>
    </row>
    <row r="168" spans="1:10" x14ac:dyDescent="0.25">
      <c r="A168" t="s">
        <v>154</v>
      </c>
      <c r="D168" s="16" t="s">
        <v>375</v>
      </c>
      <c r="E168" s="16" t="s">
        <v>376</v>
      </c>
      <c r="F168" s="16" t="s">
        <v>316</v>
      </c>
      <c r="G168">
        <v>16218.9</v>
      </c>
      <c r="H168">
        <v>12029.25</v>
      </c>
      <c r="I168" s="16" t="s">
        <v>158</v>
      </c>
      <c r="J168" s="16" t="s">
        <v>159</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1"/>
  <sheetViews>
    <sheetView workbookViewId="0"/>
  </sheetViews>
  <sheetFormatPr defaultRowHeight="15" x14ac:dyDescent="0.25"/>
  <sheetData>
    <row r="1" spans="1:11" x14ac:dyDescent="0.25">
      <c r="A1" s="15" t="s">
        <v>313</v>
      </c>
      <c r="C1" s="15" t="s">
        <v>300</v>
      </c>
      <c r="D1" s="15" t="s">
        <v>301</v>
      </c>
      <c r="E1" s="15" t="s">
        <v>310</v>
      </c>
    </row>
    <row r="3" spans="1:11" x14ac:dyDescent="0.25">
      <c r="A3" s="15" t="s">
        <v>0</v>
      </c>
      <c r="C3" s="15" t="s">
        <v>1</v>
      </c>
      <c r="D3" s="15" t="s">
        <v>2</v>
      </c>
    </row>
    <row r="4" spans="1:11" x14ac:dyDescent="0.25">
      <c r="A4" s="15" t="s">
        <v>0</v>
      </c>
      <c r="C4" s="15" t="s">
        <v>3</v>
      </c>
    </row>
    <row r="5" spans="1:11" x14ac:dyDescent="0.25">
      <c r="A5" s="15" t="s">
        <v>0</v>
      </c>
      <c r="C5" s="15" t="s">
        <v>144</v>
      </c>
      <c r="D5" s="15" t="s">
        <v>302</v>
      </c>
    </row>
    <row r="6" spans="1:11" x14ac:dyDescent="0.25">
      <c r="A6" s="15" t="s">
        <v>299</v>
      </c>
      <c r="C6" s="15" t="s">
        <v>145</v>
      </c>
      <c r="D6" s="15" t="s">
        <v>312</v>
      </c>
      <c r="E6" s="15" t="s">
        <v>311</v>
      </c>
    </row>
    <row r="8" spans="1:11" x14ac:dyDescent="0.25">
      <c r="A8" s="15" t="s">
        <v>0</v>
      </c>
      <c r="D8" s="15" t="s">
        <v>4</v>
      </c>
      <c r="E8" s="15" t="s">
        <v>152</v>
      </c>
    </row>
    <row r="9" spans="1:11" x14ac:dyDescent="0.25">
      <c r="A9" s="15" t="s">
        <v>0</v>
      </c>
      <c r="D9" s="15" t="s">
        <v>5</v>
      </c>
      <c r="E9" s="15" t="s">
        <v>7</v>
      </c>
      <c r="F9" s="15" t="s">
        <v>9</v>
      </c>
      <c r="G9" s="15" t="s">
        <v>11</v>
      </c>
      <c r="H9" s="15" t="s">
        <v>143</v>
      </c>
      <c r="I9" s="15" t="s">
        <v>147</v>
      </c>
      <c r="J9" s="15" t="s">
        <v>13</v>
      </c>
      <c r="K9" s="15" t="s">
        <v>15</v>
      </c>
    </row>
    <row r="10" spans="1:11" x14ac:dyDescent="0.25">
      <c r="A10" s="15" t="s">
        <v>0</v>
      </c>
      <c r="D10" s="15" t="s">
        <v>6</v>
      </c>
      <c r="E10" s="15" t="s">
        <v>8</v>
      </c>
      <c r="F10" s="15" t="s">
        <v>10</v>
      </c>
      <c r="G10" s="15" t="s">
        <v>12</v>
      </c>
      <c r="H10" s="15" t="s">
        <v>144</v>
      </c>
      <c r="I10" s="15" t="s">
        <v>146</v>
      </c>
      <c r="J10" s="15" t="s">
        <v>14</v>
      </c>
      <c r="K10" s="15" t="s">
        <v>153</v>
      </c>
    </row>
    <row r="11" spans="1:11" x14ac:dyDescent="0.25">
      <c r="D11" s="15" t="s">
        <v>308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1"/>
  <sheetViews>
    <sheetView workbookViewId="0"/>
  </sheetViews>
  <sheetFormatPr defaultRowHeight="15" x14ac:dyDescent="0.25"/>
  <sheetData>
    <row r="1" spans="1:11" x14ac:dyDescent="0.25">
      <c r="A1" s="15" t="s">
        <v>313</v>
      </c>
      <c r="C1" s="15" t="s">
        <v>300</v>
      </c>
      <c r="D1" s="15" t="s">
        <v>301</v>
      </c>
      <c r="E1" s="15" t="s">
        <v>310</v>
      </c>
    </row>
    <row r="3" spans="1:11" x14ac:dyDescent="0.25">
      <c r="A3" s="15" t="s">
        <v>0</v>
      </c>
      <c r="C3" s="15" t="s">
        <v>1</v>
      </c>
      <c r="D3" s="15" t="s">
        <v>2</v>
      </c>
    </row>
    <row r="4" spans="1:11" x14ac:dyDescent="0.25">
      <c r="A4" s="15" t="s">
        <v>0</v>
      </c>
      <c r="C4" s="15" t="s">
        <v>3</v>
      </c>
    </row>
    <row r="5" spans="1:11" x14ac:dyDescent="0.25">
      <c r="A5" s="15" t="s">
        <v>0</v>
      </c>
      <c r="C5" s="15" t="s">
        <v>144</v>
      </c>
      <c r="D5" s="15" t="s">
        <v>302</v>
      </c>
    </row>
    <row r="6" spans="1:11" x14ac:dyDescent="0.25">
      <c r="A6" s="15" t="s">
        <v>299</v>
      </c>
      <c r="C6" s="15" t="s">
        <v>145</v>
      </c>
      <c r="D6" s="15" t="s">
        <v>312</v>
      </c>
      <c r="E6" s="15" t="s">
        <v>311</v>
      </c>
    </row>
    <row r="8" spans="1:11" x14ac:dyDescent="0.25">
      <c r="A8" s="15" t="s">
        <v>0</v>
      </c>
      <c r="D8" s="15" t="s">
        <v>4</v>
      </c>
      <c r="E8" s="15" t="s">
        <v>152</v>
      </c>
    </row>
    <row r="9" spans="1:11" x14ac:dyDescent="0.25">
      <c r="A9" s="15" t="s">
        <v>0</v>
      </c>
      <c r="D9" s="15" t="s">
        <v>5</v>
      </c>
      <c r="E9" s="15" t="s">
        <v>7</v>
      </c>
      <c r="F9" s="15" t="s">
        <v>9</v>
      </c>
      <c r="G9" s="15" t="s">
        <v>11</v>
      </c>
      <c r="H9" s="15" t="s">
        <v>143</v>
      </c>
      <c r="I9" s="15" t="s">
        <v>147</v>
      </c>
      <c r="J9" s="15" t="s">
        <v>13</v>
      </c>
      <c r="K9" s="15" t="s">
        <v>15</v>
      </c>
    </row>
    <row r="10" spans="1:11" x14ac:dyDescent="0.25">
      <c r="A10" s="15" t="s">
        <v>0</v>
      </c>
      <c r="D10" s="15" t="s">
        <v>6</v>
      </c>
      <c r="E10" s="15" t="s">
        <v>8</v>
      </c>
      <c r="F10" s="15" t="s">
        <v>10</v>
      </c>
      <c r="G10" s="15" t="s">
        <v>12</v>
      </c>
      <c r="H10" s="15" t="s">
        <v>144</v>
      </c>
      <c r="I10" s="15" t="s">
        <v>146</v>
      </c>
      <c r="J10" s="15" t="s">
        <v>14</v>
      </c>
      <c r="K10" s="15" t="s">
        <v>153</v>
      </c>
    </row>
    <row r="11" spans="1:11" x14ac:dyDescent="0.25">
      <c r="D11" s="15" t="s">
        <v>308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168"/>
  <sheetViews>
    <sheetView workbookViewId="0"/>
  </sheetViews>
  <sheetFormatPr defaultRowHeight="15" x14ac:dyDescent="0.25"/>
  <sheetData>
    <row r="1" spans="1:17" x14ac:dyDescent="0.25">
      <c r="A1" s="15" t="s">
        <v>692</v>
      </c>
      <c r="C1" s="15" t="s">
        <v>300</v>
      </c>
      <c r="D1" s="15" t="s">
        <v>303</v>
      </c>
      <c r="E1" s="15" t="s">
        <v>155</v>
      </c>
      <c r="F1" s="15" t="s">
        <v>155</v>
      </c>
      <c r="G1" s="15" t="s">
        <v>155</v>
      </c>
      <c r="H1" s="15" t="s">
        <v>155</v>
      </c>
      <c r="I1" s="15" t="s">
        <v>155</v>
      </c>
      <c r="J1" s="15" t="s">
        <v>155</v>
      </c>
      <c r="K1" s="15" t="s">
        <v>310</v>
      </c>
    </row>
    <row r="3" spans="1:17" x14ac:dyDescent="0.25">
      <c r="A3" s="15" t="s">
        <v>0</v>
      </c>
      <c r="C3" s="15" t="s">
        <v>1</v>
      </c>
      <c r="D3" s="15" t="s">
        <v>2</v>
      </c>
    </row>
    <row r="4" spans="1:17" x14ac:dyDescent="0.25">
      <c r="A4" s="15" t="s">
        <v>0</v>
      </c>
      <c r="C4" s="15" t="s">
        <v>3</v>
      </c>
    </row>
    <row r="5" spans="1:17" x14ac:dyDescent="0.25">
      <c r="A5" s="15" t="s">
        <v>0</v>
      </c>
      <c r="C5" s="15" t="s">
        <v>144</v>
      </c>
      <c r="D5" s="15" t="s">
        <v>302</v>
      </c>
    </row>
    <row r="6" spans="1:17" x14ac:dyDescent="0.25">
      <c r="A6" s="15" t="s">
        <v>299</v>
      </c>
      <c r="C6" s="15" t="s">
        <v>145</v>
      </c>
      <c r="D6" s="15" t="s">
        <v>312</v>
      </c>
      <c r="K6" s="15" t="s">
        <v>311</v>
      </c>
    </row>
    <row r="8" spans="1:17" x14ac:dyDescent="0.25">
      <c r="A8" s="15" t="s">
        <v>0</v>
      </c>
      <c r="D8" s="15" t="s">
        <v>4</v>
      </c>
      <c r="K8" s="15" t="s">
        <v>152</v>
      </c>
    </row>
    <row r="9" spans="1:17" x14ac:dyDescent="0.25">
      <c r="A9" s="15" t="s">
        <v>0</v>
      </c>
      <c r="D9" s="15" t="s">
        <v>5</v>
      </c>
      <c r="K9" s="15" t="s">
        <v>7</v>
      </c>
      <c r="L9" s="15" t="s">
        <v>9</v>
      </c>
      <c r="M9" s="15" t="s">
        <v>11</v>
      </c>
      <c r="N9" s="15" t="s">
        <v>143</v>
      </c>
      <c r="O9" s="15" t="s">
        <v>147</v>
      </c>
      <c r="P9" s="15" t="s">
        <v>13</v>
      </c>
      <c r="Q9" s="15" t="s">
        <v>15</v>
      </c>
    </row>
    <row r="10" spans="1:17" x14ac:dyDescent="0.25">
      <c r="A10" s="15" t="s">
        <v>0</v>
      </c>
      <c r="D10" s="15" t="s">
        <v>6</v>
      </c>
      <c r="K10" s="15" t="s">
        <v>8</v>
      </c>
      <c r="L10" s="15" t="s">
        <v>10</v>
      </c>
      <c r="M10" s="15" t="s">
        <v>12</v>
      </c>
      <c r="N10" s="15" t="s">
        <v>144</v>
      </c>
      <c r="O10" s="15" t="s">
        <v>146</v>
      </c>
      <c r="P10" s="15" t="s">
        <v>14</v>
      </c>
      <c r="Q10" s="15" t="s">
        <v>153</v>
      </c>
    </row>
    <row r="11" spans="1:17" x14ac:dyDescent="0.25">
      <c r="D11" s="15" t="s">
        <v>7</v>
      </c>
      <c r="E11" s="15" t="s">
        <v>9</v>
      </c>
      <c r="F11" s="15" t="s">
        <v>11</v>
      </c>
      <c r="G11" s="15" t="s">
        <v>143</v>
      </c>
      <c r="H11" s="15" t="s">
        <v>147</v>
      </c>
      <c r="I11" s="15" t="s">
        <v>13</v>
      </c>
      <c r="J11" s="15" t="s">
        <v>15</v>
      </c>
    </row>
    <row r="12" spans="1:17" x14ac:dyDescent="0.25">
      <c r="A12" s="15" t="s">
        <v>154</v>
      </c>
      <c r="D12" s="15" t="s">
        <v>16</v>
      </c>
      <c r="E12" s="15" t="s">
        <v>156</v>
      </c>
      <c r="F12" s="15" t="s">
        <v>157</v>
      </c>
      <c r="G12" s="15" t="s">
        <v>378</v>
      </c>
      <c r="H12" s="15" t="s">
        <v>379</v>
      </c>
      <c r="I12" s="15" t="s">
        <v>158</v>
      </c>
      <c r="J12" s="15" t="s">
        <v>159</v>
      </c>
    </row>
    <row r="13" spans="1:17" x14ac:dyDescent="0.25">
      <c r="A13" s="15" t="s">
        <v>154</v>
      </c>
      <c r="D13" s="15" t="s">
        <v>17</v>
      </c>
      <c r="E13" s="15" t="s">
        <v>160</v>
      </c>
      <c r="F13" s="15" t="s">
        <v>157</v>
      </c>
      <c r="G13" s="15" t="s">
        <v>380</v>
      </c>
      <c r="H13" s="15" t="s">
        <v>381</v>
      </c>
      <c r="I13" s="15" t="s">
        <v>158</v>
      </c>
      <c r="J13" s="15" t="s">
        <v>159</v>
      </c>
    </row>
    <row r="14" spans="1:17" x14ac:dyDescent="0.25">
      <c r="A14" s="15" t="s">
        <v>154</v>
      </c>
      <c r="D14" s="15" t="s">
        <v>18</v>
      </c>
      <c r="E14" s="15" t="s">
        <v>161</v>
      </c>
      <c r="F14" s="15" t="s">
        <v>157</v>
      </c>
      <c r="G14" s="15" t="s">
        <v>382</v>
      </c>
      <c r="H14" s="15" t="s">
        <v>383</v>
      </c>
      <c r="I14" s="15" t="s">
        <v>158</v>
      </c>
      <c r="J14" s="15" t="s">
        <v>159</v>
      </c>
    </row>
    <row r="15" spans="1:17" x14ac:dyDescent="0.25">
      <c r="A15" s="15" t="s">
        <v>154</v>
      </c>
      <c r="D15" s="15" t="s">
        <v>19</v>
      </c>
      <c r="E15" s="15" t="s">
        <v>162</v>
      </c>
      <c r="F15" s="15" t="s">
        <v>157</v>
      </c>
      <c r="G15" s="15" t="s">
        <v>384</v>
      </c>
      <c r="H15" s="15" t="s">
        <v>385</v>
      </c>
      <c r="I15" s="15" t="s">
        <v>158</v>
      </c>
      <c r="J15" s="15" t="s">
        <v>159</v>
      </c>
    </row>
    <row r="16" spans="1:17" x14ac:dyDescent="0.25">
      <c r="A16" s="15" t="s">
        <v>154</v>
      </c>
      <c r="D16" s="15" t="s">
        <v>20</v>
      </c>
      <c r="E16" s="15" t="s">
        <v>163</v>
      </c>
      <c r="F16" s="15" t="s">
        <v>157</v>
      </c>
      <c r="G16" s="15" t="s">
        <v>386</v>
      </c>
      <c r="H16" s="15" t="s">
        <v>387</v>
      </c>
      <c r="I16" s="15" t="s">
        <v>158</v>
      </c>
      <c r="J16" s="15" t="s">
        <v>159</v>
      </c>
    </row>
    <row r="17" spans="1:10" x14ac:dyDescent="0.25">
      <c r="A17" s="15" t="s">
        <v>154</v>
      </c>
      <c r="D17" s="15" t="s">
        <v>21</v>
      </c>
      <c r="E17" s="15" t="s">
        <v>164</v>
      </c>
      <c r="F17" s="15" t="s">
        <v>157</v>
      </c>
      <c r="G17" s="15" t="s">
        <v>388</v>
      </c>
      <c r="H17" s="15" t="s">
        <v>389</v>
      </c>
      <c r="I17" s="15" t="s">
        <v>158</v>
      </c>
      <c r="J17" s="15" t="s">
        <v>159</v>
      </c>
    </row>
    <row r="18" spans="1:10" x14ac:dyDescent="0.25">
      <c r="A18" s="15" t="s">
        <v>154</v>
      </c>
      <c r="D18" s="15" t="s">
        <v>22</v>
      </c>
      <c r="E18" s="15" t="s">
        <v>165</v>
      </c>
      <c r="F18" s="15" t="s">
        <v>157</v>
      </c>
      <c r="G18" s="15" t="s">
        <v>390</v>
      </c>
      <c r="H18" s="15" t="s">
        <v>391</v>
      </c>
      <c r="I18" s="15" t="s">
        <v>158</v>
      </c>
      <c r="J18" s="15" t="s">
        <v>159</v>
      </c>
    </row>
    <row r="19" spans="1:10" x14ac:dyDescent="0.25">
      <c r="A19" s="15" t="s">
        <v>154</v>
      </c>
      <c r="D19" s="15" t="s">
        <v>23</v>
      </c>
      <c r="E19" s="15" t="s">
        <v>166</v>
      </c>
      <c r="F19" s="15" t="s">
        <v>157</v>
      </c>
      <c r="G19" s="15" t="s">
        <v>392</v>
      </c>
      <c r="H19" s="15" t="s">
        <v>393</v>
      </c>
      <c r="I19" s="15" t="s">
        <v>158</v>
      </c>
      <c r="J19" s="15" t="s">
        <v>159</v>
      </c>
    </row>
    <row r="20" spans="1:10" x14ac:dyDescent="0.25">
      <c r="A20" s="15" t="s">
        <v>154</v>
      </c>
      <c r="D20" s="15" t="s">
        <v>24</v>
      </c>
      <c r="E20" s="15" t="s">
        <v>167</v>
      </c>
      <c r="F20" s="15" t="s">
        <v>157</v>
      </c>
      <c r="G20" s="15" t="s">
        <v>394</v>
      </c>
      <c r="H20" s="15" t="s">
        <v>395</v>
      </c>
      <c r="I20" s="15" t="s">
        <v>158</v>
      </c>
      <c r="J20" s="15" t="s">
        <v>159</v>
      </c>
    </row>
    <row r="21" spans="1:10" x14ac:dyDescent="0.25">
      <c r="A21" s="15" t="s">
        <v>154</v>
      </c>
      <c r="D21" s="15" t="s">
        <v>25</v>
      </c>
      <c r="E21" s="15" t="s">
        <v>168</v>
      </c>
      <c r="F21" s="15" t="s">
        <v>157</v>
      </c>
      <c r="G21" s="15" t="s">
        <v>396</v>
      </c>
      <c r="H21" s="15" t="s">
        <v>397</v>
      </c>
      <c r="I21" s="15" t="s">
        <v>158</v>
      </c>
      <c r="J21" s="15" t="s">
        <v>159</v>
      </c>
    </row>
    <row r="22" spans="1:10" x14ac:dyDescent="0.25">
      <c r="A22" s="15" t="s">
        <v>154</v>
      </c>
      <c r="D22" s="15" t="s">
        <v>26</v>
      </c>
      <c r="E22" s="15" t="s">
        <v>169</v>
      </c>
      <c r="F22" s="15" t="s">
        <v>157</v>
      </c>
      <c r="G22" s="15" t="s">
        <v>398</v>
      </c>
      <c r="H22" s="15" t="s">
        <v>399</v>
      </c>
      <c r="I22" s="15" t="s">
        <v>170</v>
      </c>
      <c r="J22" s="15" t="s">
        <v>171</v>
      </c>
    </row>
    <row r="23" spans="1:10" x14ac:dyDescent="0.25">
      <c r="A23" s="15" t="s">
        <v>154</v>
      </c>
      <c r="D23" s="15" t="s">
        <v>27</v>
      </c>
      <c r="E23" s="15" t="s">
        <v>172</v>
      </c>
      <c r="F23" s="15" t="s">
        <v>157</v>
      </c>
      <c r="G23" s="15" t="s">
        <v>400</v>
      </c>
      <c r="H23" s="15" t="s">
        <v>401</v>
      </c>
      <c r="I23" s="15" t="s">
        <v>170</v>
      </c>
      <c r="J23" s="15" t="s">
        <v>171</v>
      </c>
    </row>
    <row r="24" spans="1:10" x14ac:dyDescent="0.25">
      <c r="A24" s="15" t="s">
        <v>154</v>
      </c>
      <c r="D24" s="15" t="s">
        <v>28</v>
      </c>
      <c r="E24" s="15" t="s">
        <v>173</v>
      </c>
      <c r="F24" s="15" t="s">
        <v>157</v>
      </c>
      <c r="G24" s="15" t="s">
        <v>402</v>
      </c>
      <c r="H24" s="15" t="s">
        <v>403</v>
      </c>
      <c r="I24" s="15" t="s">
        <v>170</v>
      </c>
      <c r="J24" s="15" t="s">
        <v>171</v>
      </c>
    </row>
    <row r="25" spans="1:10" x14ac:dyDescent="0.25">
      <c r="A25" s="15" t="s">
        <v>154</v>
      </c>
      <c r="D25" s="15" t="s">
        <v>29</v>
      </c>
      <c r="E25" s="15" t="s">
        <v>174</v>
      </c>
      <c r="F25" s="15" t="s">
        <v>157</v>
      </c>
      <c r="G25" s="15" t="s">
        <v>404</v>
      </c>
      <c r="H25" s="15" t="s">
        <v>405</v>
      </c>
      <c r="I25" s="15" t="s">
        <v>170</v>
      </c>
      <c r="J25" s="15" t="s">
        <v>171</v>
      </c>
    </row>
    <row r="26" spans="1:10" x14ac:dyDescent="0.25">
      <c r="A26" s="15" t="s">
        <v>154</v>
      </c>
      <c r="D26" s="15" t="s">
        <v>30</v>
      </c>
      <c r="E26" s="15" t="s">
        <v>175</v>
      </c>
      <c r="F26" s="15" t="s">
        <v>157</v>
      </c>
      <c r="G26" s="15" t="s">
        <v>406</v>
      </c>
      <c r="H26" s="15" t="s">
        <v>407</v>
      </c>
      <c r="I26" s="15" t="s">
        <v>170</v>
      </c>
      <c r="J26" s="15" t="s">
        <v>171</v>
      </c>
    </row>
    <row r="27" spans="1:10" x14ac:dyDescent="0.25">
      <c r="A27" s="15" t="s">
        <v>154</v>
      </c>
      <c r="D27" s="15" t="s">
        <v>31</v>
      </c>
      <c r="E27" s="15" t="s">
        <v>176</v>
      </c>
      <c r="F27" s="15" t="s">
        <v>157</v>
      </c>
      <c r="G27" s="15" t="s">
        <v>408</v>
      </c>
      <c r="H27" s="15" t="s">
        <v>409</v>
      </c>
      <c r="I27" s="15" t="s">
        <v>170</v>
      </c>
      <c r="J27" s="15" t="s">
        <v>171</v>
      </c>
    </row>
    <row r="28" spans="1:10" x14ac:dyDescent="0.25">
      <c r="A28" s="15" t="s">
        <v>154</v>
      </c>
      <c r="D28" s="15" t="s">
        <v>32</v>
      </c>
      <c r="E28" s="15" t="s">
        <v>177</v>
      </c>
      <c r="F28" s="15" t="s">
        <v>157</v>
      </c>
      <c r="G28" s="15" t="s">
        <v>410</v>
      </c>
      <c r="H28" s="15" t="s">
        <v>411</v>
      </c>
      <c r="I28" s="15" t="s">
        <v>178</v>
      </c>
      <c r="J28" s="15" t="s">
        <v>179</v>
      </c>
    </row>
    <row r="29" spans="1:10" x14ac:dyDescent="0.25">
      <c r="A29" s="15" t="s">
        <v>154</v>
      </c>
      <c r="D29" s="15" t="s">
        <v>33</v>
      </c>
      <c r="E29" s="15" t="s">
        <v>180</v>
      </c>
      <c r="F29" s="15" t="s">
        <v>157</v>
      </c>
      <c r="G29" s="15" t="s">
        <v>412</v>
      </c>
      <c r="H29" s="15" t="s">
        <v>413</v>
      </c>
      <c r="I29" s="15" t="s">
        <v>178</v>
      </c>
      <c r="J29" s="15" t="s">
        <v>179</v>
      </c>
    </row>
    <row r="30" spans="1:10" x14ac:dyDescent="0.25">
      <c r="A30" s="15" t="s">
        <v>154</v>
      </c>
      <c r="D30" s="15" t="s">
        <v>34</v>
      </c>
      <c r="E30" s="15" t="s">
        <v>181</v>
      </c>
      <c r="F30" s="15" t="s">
        <v>157</v>
      </c>
      <c r="G30" s="15" t="s">
        <v>414</v>
      </c>
      <c r="H30" s="15" t="s">
        <v>415</v>
      </c>
      <c r="I30" s="15" t="s">
        <v>178</v>
      </c>
      <c r="J30" s="15" t="s">
        <v>179</v>
      </c>
    </row>
    <row r="31" spans="1:10" x14ac:dyDescent="0.25">
      <c r="A31" s="15" t="s">
        <v>154</v>
      </c>
      <c r="D31" s="15" t="s">
        <v>35</v>
      </c>
      <c r="E31" s="15" t="s">
        <v>182</v>
      </c>
      <c r="F31" s="15" t="s">
        <v>157</v>
      </c>
      <c r="G31" s="15" t="s">
        <v>416</v>
      </c>
      <c r="H31" s="15" t="s">
        <v>417</v>
      </c>
      <c r="I31" s="15" t="s">
        <v>178</v>
      </c>
      <c r="J31" s="15" t="s">
        <v>179</v>
      </c>
    </row>
    <row r="32" spans="1:10" x14ac:dyDescent="0.25">
      <c r="A32" s="15" t="s">
        <v>154</v>
      </c>
      <c r="D32" s="15" t="s">
        <v>36</v>
      </c>
      <c r="E32" s="15" t="s">
        <v>183</v>
      </c>
      <c r="F32" s="15" t="s">
        <v>157</v>
      </c>
      <c r="G32" s="15" t="s">
        <v>418</v>
      </c>
      <c r="H32" s="15" t="s">
        <v>419</v>
      </c>
      <c r="I32" s="15" t="s">
        <v>178</v>
      </c>
      <c r="J32" s="15" t="s">
        <v>179</v>
      </c>
    </row>
    <row r="33" spans="1:10" x14ac:dyDescent="0.25">
      <c r="A33" s="15" t="s">
        <v>154</v>
      </c>
      <c r="D33" s="15" t="s">
        <v>37</v>
      </c>
      <c r="E33" s="15" t="s">
        <v>184</v>
      </c>
      <c r="F33" s="15" t="s">
        <v>157</v>
      </c>
      <c r="G33" s="15" t="s">
        <v>420</v>
      </c>
      <c r="H33" s="15" t="s">
        <v>421</v>
      </c>
      <c r="I33" s="15" t="s">
        <v>178</v>
      </c>
      <c r="J33" s="15" t="s">
        <v>179</v>
      </c>
    </row>
    <row r="34" spans="1:10" x14ac:dyDescent="0.25">
      <c r="A34" s="15" t="s">
        <v>154</v>
      </c>
      <c r="D34" s="15" t="s">
        <v>38</v>
      </c>
      <c r="E34" s="15" t="s">
        <v>185</v>
      </c>
      <c r="F34" s="15" t="s">
        <v>157</v>
      </c>
      <c r="G34" s="15" t="s">
        <v>422</v>
      </c>
      <c r="H34" s="15" t="s">
        <v>423</v>
      </c>
      <c r="I34" s="15" t="s">
        <v>178</v>
      </c>
      <c r="J34" s="15" t="s">
        <v>179</v>
      </c>
    </row>
    <row r="35" spans="1:10" x14ac:dyDescent="0.25">
      <c r="A35" s="15" t="s">
        <v>154</v>
      </c>
      <c r="D35" s="15" t="s">
        <v>39</v>
      </c>
      <c r="E35" s="15" t="s">
        <v>186</v>
      </c>
      <c r="F35" s="15" t="s">
        <v>157</v>
      </c>
      <c r="G35" s="15" t="s">
        <v>424</v>
      </c>
      <c r="H35" s="15" t="s">
        <v>425</v>
      </c>
      <c r="I35" s="15" t="s">
        <v>178</v>
      </c>
      <c r="J35" s="15" t="s">
        <v>179</v>
      </c>
    </row>
    <row r="36" spans="1:10" x14ac:dyDescent="0.25">
      <c r="A36" s="15" t="s">
        <v>154</v>
      </c>
      <c r="D36" s="15" t="s">
        <v>40</v>
      </c>
      <c r="E36" s="15" t="s">
        <v>187</v>
      </c>
      <c r="F36" s="15" t="s">
        <v>157</v>
      </c>
      <c r="G36" s="15" t="s">
        <v>426</v>
      </c>
      <c r="H36" s="15" t="s">
        <v>427</v>
      </c>
      <c r="I36" s="15" t="s">
        <v>178</v>
      </c>
      <c r="J36" s="15" t="s">
        <v>179</v>
      </c>
    </row>
    <row r="37" spans="1:10" x14ac:dyDescent="0.25">
      <c r="A37" s="15" t="s">
        <v>154</v>
      </c>
      <c r="D37" s="15" t="s">
        <v>41</v>
      </c>
      <c r="E37" s="15" t="s">
        <v>188</v>
      </c>
      <c r="F37" s="15" t="s">
        <v>157</v>
      </c>
      <c r="G37" s="15" t="s">
        <v>428</v>
      </c>
      <c r="H37" s="15" t="s">
        <v>429</v>
      </c>
      <c r="I37" s="15" t="s">
        <v>189</v>
      </c>
      <c r="J37" s="15" t="s">
        <v>190</v>
      </c>
    </row>
    <row r="38" spans="1:10" x14ac:dyDescent="0.25">
      <c r="A38" s="15" t="s">
        <v>154</v>
      </c>
      <c r="D38" s="15" t="s">
        <v>42</v>
      </c>
      <c r="E38" s="15" t="s">
        <v>191</v>
      </c>
      <c r="F38" s="15" t="s">
        <v>157</v>
      </c>
      <c r="G38" s="15" t="s">
        <v>430</v>
      </c>
      <c r="H38" s="15" t="s">
        <v>431</v>
      </c>
      <c r="I38" s="15" t="s">
        <v>189</v>
      </c>
      <c r="J38" s="15" t="s">
        <v>190</v>
      </c>
    </row>
    <row r="39" spans="1:10" x14ac:dyDescent="0.25">
      <c r="A39" s="15" t="s">
        <v>154</v>
      </c>
      <c r="D39" s="15" t="s">
        <v>43</v>
      </c>
      <c r="E39" s="15" t="s">
        <v>192</v>
      </c>
      <c r="F39" s="15" t="s">
        <v>157</v>
      </c>
      <c r="G39" s="15" t="s">
        <v>432</v>
      </c>
      <c r="H39" s="15" t="s">
        <v>433</v>
      </c>
      <c r="I39" s="15" t="s">
        <v>189</v>
      </c>
      <c r="J39" s="15" t="s">
        <v>190</v>
      </c>
    </row>
    <row r="40" spans="1:10" x14ac:dyDescent="0.25">
      <c r="A40" s="15" t="s">
        <v>154</v>
      </c>
      <c r="D40" s="15" t="s">
        <v>44</v>
      </c>
      <c r="E40" s="15" t="s">
        <v>193</v>
      </c>
      <c r="F40" s="15" t="s">
        <v>157</v>
      </c>
      <c r="G40" s="15" t="s">
        <v>434</v>
      </c>
      <c r="H40" s="15" t="s">
        <v>435</v>
      </c>
      <c r="I40" s="15" t="s">
        <v>189</v>
      </c>
      <c r="J40" s="15" t="s">
        <v>190</v>
      </c>
    </row>
    <row r="41" spans="1:10" x14ac:dyDescent="0.25">
      <c r="A41" s="15" t="s">
        <v>154</v>
      </c>
      <c r="D41" s="15" t="s">
        <v>45</v>
      </c>
      <c r="E41" s="15" t="s">
        <v>194</v>
      </c>
      <c r="F41" s="15" t="s">
        <v>157</v>
      </c>
      <c r="G41" s="15" t="s">
        <v>436</v>
      </c>
      <c r="H41" s="15" t="s">
        <v>437</v>
      </c>
      <c r="I41" s="15" t="s">
        <v>189</v>
      </c>
      <c r="J41" s="15" t="s">
        <v>190</v>
      </c>
    </row>
    <row r="42" spans="1:10" x14ac:dyDescent="0.25">
      <c r="A42" s="15" t="s">
        <v>154</v>
      </c>
      <c r="D42" s="15" t="s">
        <v>46</v>
      </c>
      <c r="E42" s="15" t="s">
        <v>195</v>
      </c>
      <c r="F42" s="15" t="s">
        <v>157</v>
      </c>
      <c r="G42" s="15" t="s">
        <v>438</v>
      </c>
      <c r="H42" s="15" t="s">
        <v>439</v>
      </c>
      <c r="I42" s="15" t="s">
        <v>189</v>
      </c>
      <c r="J42" s="15" t="s">
        <v>190</v>
      </c>
    </row>
    <row r="43" spans="1:10" x14ac:dyDescent="0.25">
      <c r="A43" s="15" t="s">
        <v>154</v>
      </c>
      <c r="D43" s="15" t="s">
        <v>47</v>
      </c>
      <c r="E43" s="15" t="s">
        <v>196</v>
      </c>
      <c r="F43" s="15" t="s">
        <v>157</v>
      </c>
      <c r="G43" s="15" t="s">
        <v>440</v>
      </c>
      <c r="H43" s="15" t="s">
        <v>441</v>
      </c>
      <c r="I43" s="15" t="s">
        <v>189</v>
      </c>
      <c r="J43" s="15" t="s">
        <v>190</v>
      </c>
    </row>
    <row r="44" spans="1:10" x14ac:dyDescent="0.25">
      <c r="A44" s="15" t="s">
        <v>154</v>
      </c>
      <c r="D44" s="15" t="s">
        <v>48</v>
      </c>
      <c r="E44" s="15" t="s">
        <v>197</v>
      </c>
      <c r="F44" s="15" t="s">
        <v>157</v>
      </c>
      <c r="G44" s="15" t="s">
        <v>442</v>
      </c>
      <c r="H44" s="15" t="s">
        <v>443</v>
      </c>
      <c r="I44" s="15" t="s">
        <v>198</v>
      </c>
      <c r="J44" s="15" t="s">
        <v>199</v>
      </c>
    </row>
    <row r="45" spans="1:10" x14ac:dyDescent="0.25">
      <c r="A45" s="15" t="s">
        <v>154</v>
      </c>
      <c r="D45" s="15" t="s">
        <v>49</v>
      </c>
      <c r="E45" s="15" t="s">
        <v>200</v>
      </c>
      <c r="F45" s="15" t="s">
        <v>157</v>
      </c>
      <c r="G45" s="15" t="s">
        <v>444</v>
      </c>
      <c r="H45" s="15" t="s">
        <v>445</v>
      </c>
      <c r="I45" s="15" t="s">
        <v>198</v>
      </c>
      <c r="J45" s="15" t="s">
        <v>199</v>
      </c>
    </row>
    <row r="46" spans="1:10" x14ac:dyDescent="0.25">
      <c r="A46" s="15" t="s">
        <v>154</v>
      </c>
      <c r="D46" s="15" t="s">
        <v>50</v>
      </c>
      <c r="E46" s="15" t="s">
        <v>201</v>
      </c>
      <c r="F46" s="15" t="s">
        <v>157</v>
      </c>
      <c r="G46" s="15" t="s">
        <v>446</v>
      </c>
      <c r="H46" s="15" t="s">
        <v>447</v>
      </c>
      <c r="I46" s="15" t="s">
        <v>198</v>
      </c>
      <c r="J46" s="15" t="s">
        <v>199</v>
      </c>
    </row>
    <row r="47" spans="1:10" x14ac:dyDescent="0.25">
      <c r="A47" s="15" t="s">
        <v>154</v>
      </c>
      <c r="D47" s="15" t="s">
        <v>51</v>
      </c>
      <c r="E47" s="15" t="s">
        <v>202</v>
      </c>
      <c r="F47" s="15" t="s">
        <v>157</v>
      </c>
      <c r="G47" s="15" t="s">
        <v>448</v>
      </c>
      <c r="H47" s="15" t="s">
        <v>449</v>
      </c>
      <c r="I47" s="15" t="s">
        <v>198</v>
      </c>
      <c r="J47" s="15" t="s">
        <v>199</v>
      </c>
    </row>
    <row r="48" spans="1:10" x14ac:dyDescent="0.25">
      <c r="A48" s="15" t="s">
        <v>154</v>
      </c>
      <c r="D48" s="15" t="s">
        <v>52</v>
      </c>
      <c r="E48" s="15" t="s">
        <v>203</v>
      </c>
      <c r="F48" s="15" t="s">
        <v>157</v>
      </c>
      <c r="G48" s="15" t="s">
        <v>450</v>
      </c>
      <c r="H48" s="15" t="s">
        <v>451</v>
      </c>
      <c r="I48" s="15" t="s">
        <v>198</v>
      </c>
      <c r="J48" s="15" t="s">
        <v>199</v>
      </c>
    </row>
    <row r="49" spans="1:10" x14ac:dyDescent="0.25">
      <c r="A49" s="15" t="s">
        <v>154</v>
      </c>
      <c r="D49" s="15" t="s">
        <v>53</v>
      </c>
      <c r="E49" s="15" t="s">
        <v>204</v>
      </c>
      <c r="F49" s="15" t="s">
        <v>157</v>
      </c>
      <c r="G49" s="15" t="s">
        <v>452</v>
      </c>
      <c r="H49" s="15" t="s">
        <v>453</v>
      </c>
      <c r="I49" s="15" t="s">
        <v>198</v>
      </c>
      <c r="J49" s="15" t="s">
        <v>199</v>
      </c>
    </row>
    <row r="50" spans="1:10" x14ac:dyDescent="0.25">
      <c r="A50" s="15" t="s">
        <v>154</v>
      </c>
      <c r="D50" s="15" t="s">
        <v>54</v>
      </c>
      <c r="E50" s="15" t="s">
        <v>205</v>
      </c>
      <c r="F50" s="15" t="s">
        <v>157</v>
      </c>
      <c r="G50" s="15" t="s">
        <v>454</v>
      </c>
      <c r="H50" s="15" t="s">
        <v>455</v>
      </c>
      <c r="I50" s="15" t="s">
        <v>198</v>
      </c>
      <c r="J50" s="15" t="s">
        <v>199</v>
      </c>
    </row>
    <row r="51" spans="1:10" x14ac:dyDescent="0.25">
      <c r="A51" s="15" t="s">
        <v>154</v>
      </c>
      <c r="D51" s="15" t="s">
        <v>55</v>
      </c>
      <c r="E51" s="15" t="s">
        <v>206</v>
      </c>
      <c r="F51" s="15" t="s">
        <v>157</v>
      </c>
      <c r="G51" s="15" t="s">
        <v>456</v>
      </c>
      <c r="H51" s="15" t="s">
        <v>457</v>
      </c>
      <c r="I51" s="15" t="s">
        <v>198</v>
      </c>
      <c r="J51" s="15" t="s">
        <v>199</v>
      </c>
    </row>
    <row r="52" spans="1:10" x14ac:dyDescent="0.25">
      <c r="A52" s="15" t="s">
        <v>154</v>
      </c>
      <c r="D52" s="15" t="s">
        <v>56</v>
      </c>
      <c r="E52" s="15" t="s">
        <v>207</v>
      </c>
      <c r="F52" s="15" t="s">
        <v>157</v>
      </c>
      <c r="G52" s="15" t="s">
        <v>458</v>
      </c>
      <c r="H52" s="15" t="s">
        <v>459</v>
      </c>
      <c r="I52" s="15" t="s">
        <v>198</v>
      </c>
      <c r="J52" s="15" t="s">
        <v>199</v>
      </c>
    </row>
    <row r="53" spans="1:10" x14ac:dyDescent="0.25">
      <c r="A53" s="15" t="s">
        <v>154</v>
      </c>
      <c r="D53" s="15" t="s">
        <v>57</v>
      </c>
      <c r="E53" s="15" t="s">
        <v>208</v>
      </c>
      <c r="F53" s="15" t="s">
        <v>157</v>
      </c>
      <c r="G53" s="15" t="s">
        <v>460</v>
      </c>
      <c r="H53" s="15" t="s">
        <v>461</v>
      </c>
      <c r="I53" s="15" t="s">
        <v>198</v>
      </c>
      <c r="J53" s="15" t="s">
        <v>199</v>
      </c>
    </row>
    <row r="54" spans="1:10" x14ac:dyDescent="0.25">
      <c r="A54" s="15" t="s">
        <v>154</v>
      </c>
      <c r="D54" s="15" t="s">
        <v>58</v>
      </c>
      <c r="E54" s="15" t="s">
        <v>209</v>
      </c>
      <c r="F54" s="15" t="s">
        <v>157</v>
      </c>
      <c r="G54" s="15" t="s">
        <v>462</v>
      </c>
      <c r="H54" s="15" t="s">
        <v>463</v>
      </c>
      <c r="I54" s="15" t="s">
        <v>198</v>
      </c>
      <c r="J54" s="15" t="s">
        <v>199</v>
      </c>
    </row>
    <row r="55" spans="1:10" x14ac:dyDescent="0.25">
      <c r="A55" s="15" t="s">
        <v>154</v>
      </c>
      <c r="D55" s="15" t="s">
        <v>59</v>
      </c>
      <c r="E55" s="15" t="s">
        <v>210</v>
      </c>
      <c r="F55" s="15" t="s">
        <v>157</v>
      </c>
      <c r="G55" s="15" t="s">
        <v>464</v>
      </c>
      <c r="H55" s="15" t="s">
        <v>465</v>
      </c>
      <c r="I55" s="15" t="s">
        <v>198</v>
      </c>
      <c r="J55" s="15" t="s">
        <v>199</v>
      </c>
    </row>
    <row r="56" spans="1:10" x14ac:dyDescent="0.25">
      <c r="A56" s="15" t="s">
        <v>154</v>
      </c>
      <c r="D56" s="15" t="s">
        <v>60</v>
      </c>
      <c r="E56" s="15" t="s">
        <v>211</v>
      </c>
      <c r="F56" s="15" t="s">
        <v>157</v>
      </c>
      <c r="G56" s="15" t="s">
        <v>466</v>
      </c>
      <c r="H56" s="15" t="s">
        <v>467</v>
      </c>
      <c r="I56" s="15" t="s">
        <v>198</v>
      </c>
      <c r="J56" s="15" t="s">
        <v>199</v>
      </c>
    </row>
    <row r="57" spans="1:10" x14ac:dyDescent="0.25">
      <c r="A57" s="15" t="s">
        <v>154</v>
      </c>
      <c r="D57" s="15" t="s">
        <v>61</v>
      </c>
      <c r="E57" s="15" t="s">
        <v>212</v>
      </c>
      <c r="F57" s="15" t="s">
        <v>157</v>
      </c>
      <c r="G57" s="15" t="s">
        <v>468</v>
      </c>
      <c r="H57" s="15" t="s">
        <v>469</v>
      </c>
      <c r="I57" s="15" t="s">
        <v>198</v>
      </c>
      <c r="J57" s="15" t="s">
        <v>199</v>
      </c>
    </row>
    <row r="58" spans="1:10" x14ac:dyDescent="0.25">
      <c r="A58" s="15" t="s">
        <v>154</v>
      </c>
      <c r="D58" s="15" t="s">
        <v>62</v>
      </c>
      <c r="E58" s="15" t="s">
        <v>213</v>
      </c>
      <c r="F58" s="15" t="s">
        <v>157</v>
      </c>
      <c r="G58" s="15" t="s">
        <v>470</v>
      </c>
      <c r="H58" s="15" t="s">
        <v>471</v>
      </c>
      <c r="I58" s="15" t="s">
        <v>198</v>
      </c>
      <c r="J58" s="15" t="s">
        <v>199</v>
      </c>
    </row>
    <row r="59" spans="1:10" x14ac:dyDescent="0.25">
      <c r="A59" s="15" t="s">
        <v>154</v>
      </c>
      <c r="D59" s="15" t="s">
        <v>63</v>
      </c>
      <c r="E59" s="15" t="s">
        <v>214</v>
      </c>
      <c r="F59" s="15" t="s">
        <v>157</v>
      </c>
      <c r="G59" s="15" t="s">
        <v>472</v>
      </c>
      <c r="H59" s="15" t="s">
        <v>473</v>
      </c>
      <c r="I59" s="15" t="s">
        <v>198</v>
      </c>
      <c r="J59" s="15" t="s">
        <v>199</v>
      </c>
    </row>
    <row r="60" spans="1:10" x14ac:dyDescent="0.25">
      <c r="A60" s="15" t="s">
        <v>154</v>
      </c>
      <c r="D60" s="15" t="s">
        <v>64</v>
      </c>
      <c r="E60" s="15" t="s">
        <v>215</v>
      </c>
      <c r="F60" s="15" t="s">
        <v>157</v>
      </c>
      <c r="G60" s="15" t="s">
        <v>474</v>
      </c>
      <c r="H60" s="15" t="s">
        <v>475</v>
      </c>
      <c r="I60" s="15" t="s">
        <v>198</v>
      </c>
      <c r="J60" s="15" t="s">
        <v>199</v>
      </c>
    </row>
    <row r="61" spans="1:10" x14ac:dyDescent="0.25">
      <c r="A61" s="15" t="s">
        <v>154</v>
      </c>
      <c r="D61" s="15" t="s">
        <v>65</v>
      </c>
      <c r="E61" s="15" t="s">
        <v>216</v>
      </c>
      <c r="F61" s="15" t="s">
        <v>157</v>
      </c>
      <c r="G61" s="15" t="s">
        <v>476</v>
      </c>
      <c r="H61" s="15" t="s">
        <v>477</v>
      </c>
      <c r="I61" s="15" t="s">
        <v>198</v>
      </c>
      <c r="J61" s="15" t="s">
        <v>199</v>
      </c>
    </row>
    <row r="62" spans="1:10" x14ac:dyDescent="0.25">
      <c r="A62" s="15" t="s">
        <v>154</v>
      </c>
      <c r="D62" s="15" t="s">
        <v>66</v>
      </c>
      <c r="E62" s="15" t="s">
        <v>217</v>
      </c>
      <c r="F62" s="15" t="s">
        <v>157</v>
      </c>
      <c r="G62" s="15" t="s">
        <v>478</v>
      </c>
      <c r="H62" s="15" t="s">
        <v>479</v>
      </c>
      <c r="I62" s="15" t="s">
        <v>218</v>
      </c>
      <c r="J62" s="15" t="s">
        <v>219</v>
      </c>
    </row>
    <row r="63" spans="1:10" x14ac:dyDescent="0.25">
      <c r="A63" s="15" t="s">
        <v>154</v>
      </c>
      <c r="D63" s="15" t="s">
        <v>67</v>
      </c>
      <c r="E63" s="15" t="s">
        <v>220</v>
      </c>
      <c r="F63" s="15" t="s">
        <v>157</v>
      </c>
      <c r="G63" s="15" t="s">
        <v>480</v>
      </c>
      <c r="H63" s="15" t="s">
        <v>481</v>
      </c>
      <c r="I63" s="15" t="s">
        <v>221</v>
      </c>
      <c r="J63" s="15" t="s">
        <v>222</v>
      </c>
    </row>
    <row r="64" spans="1:10" x14ac:dyDescent="0.25">
      <c r="A64" s="15" t="s">
        <v>154</v>
      </c>
      <c r="D64" s="15" t="s">
        <v>68</v>
      </c>
      <c r="E64" s="15" t="s">
        <v>223</v>
      </c>
      <c r="F64" s="15" t="s">
        <v>157</v>
      </c>
      <c r="G64" s="15" t="s">
        <v>482</v>
      </c>
      <c r="H64" s="15" t="s">
        <v>483</v>
      </c>
      <c r="I64" s="15" t="s">
        <v>221</v>
      </c>
      <c r="J64" s="15" t="s">
        <v>222</v>
      </c>
    </row>
    <row r="65" spans="1:10" x14ac:dyDescent="0.25">
      <c r="A65" s="15" t="s">
        <v>154</v>
      </c>
      <c r="D65" s="15" t="s">
        <v>69</v>
      </c>
      <c r="E65" s="15" t="s">
        <v>224</v>
      </c>
      <c r="F65" s="15" t="s">
        <v>157</v>
      </c>
      <c r="G65" s="15" t="s">
        <v>484</v>
      </c>
      <c r="H65" s="15" t="s">
        <v>485</v>
      </c>
      <c r="I65" s="15" t="s">
        <v>221</v>
      </c>
      <c r="J65" s="15" t="s">
        <v>222</v>
      </c>
    </row>
    <row r="66" spans="1:10" x14ac:dyDescent="0.25">
      <c r="A66" s="15" t="s">
        <v>154</v>
      </c>
      <c r="D66" s="15" t="s">
        <v>70</v>
      </c>
      <c r="E66" s="15" t="s">
        <v>225</v>
      </c>
      <c r="F66" s="15" t="s">
        <v>157</v>
      </c>
      <c r="G66" s="15" t="s">
        <v>486</v>
      </c>
      <c r="H66" s="15" t="s">
        <v>487</v>
      </c>
      <c r="I66" s="15" t="s">
        <v>221</v>
      </c>
      <c r="J66" s="15" t="s">
        <v>222</v>
      </c>
    </row>
    <row r="67" spans="1:10" x14ac:dyDescent="0.25">
      <c r="A67" s="15" t="s">
        <v>154</v>
      </c>
      <c r="D67" s="15" t="s">
        <v>71</v>
      </c>
      <c r="E67" s="15" t="s">
        <v>226</v>
      </c>
      <c r="F67" s="15" t="s">
        <v>157</v>
      </c>
      <c r="G67" s="15" t="s">
        <v>488</v>
      </c>
      <c r="H67" s="15" t="s">
        <v>489</v>
      </c>
      <c r="I67" s="15" t="s">
        <v>221</v>
      </c>
      <c r="J67" s="15" t="s">
        <v>222</v>
      </c>
    </row>
    <row r="68" spans="1:10" x14ac:dyDescent="0.25">
      <c r="A68" s="15" t="s">
        <v>154</v>
      </c>
      <c r="D68" s="15" t="s">
        <v>72</v>
      </c>
      <c r="E68" s="15" t="s">
        <v>227</v>
      </c>
      <c r="F68" s="15" t="s">
        <v>157</v>
      </c>
      <c r="G68" s="15" t="s">
        <v>490</v>
      </c>
      <c r="H68" s="15" t="s">
        <v>491</v>
      </c>
      <c r="I68" s="15" t="s">
        <v>170</v>
      </c>
      <c r="J68" s="15" t="s">
        <v>171</v>
      </c>
    </row>
    <row r="69" spans="1:10" x14ac:dyDescent="0.25">
      <c r="A69" s="15" t="s">
        <v>154</v>
      </c>
      <c r="D69" s="15" t="s">
        <v>73</v>
      </c>
      <c r="E69" s="15" t="s">
        <v>228</v>
      </c>
      <c r="F69" s="15" t="s">
        <v>157</v>
      </c>
      <c r="G69" s="15" t="s">
        <v>492</v>
      </c>
      <c r="H69" s="15" t="s">
        <v>493</v>
      </c>
      <c r="I69" s="15" t="s">
        <v>170</v>
      </c>
      <c r="J69" s="15" t="s">
        <v>171</v>
      </c>
    </row>
    <row r="70" spans="1:10" x14ac:dyDescent="0.25">
      <c r="A70" s="15" t="s">
        <v>154</v>
      </c>
      <c r="D70" s="15" t="s">
        <v>74</v>
      </c>
      <c r="E70" s="15" t="s">
        <v>229</v>
      </c>
      <c r="F70" s="15" t="s">
        <v>157</v>
      </c>
      <c r="G70" s="15" t="s">
        <v>494</v>
      </c>
      <c r="H70" s="15" t="s">
        <v>495</v>
      </c>
      <c r="I70" s="15" t="s">
        <v>170</v>
      </c>
      <c r="J70" s="15" t="s">
        <v>171</v>
      </c>
    </row>
    <row r="71" spans="1:10" x14ac:dyDescent="0.25">
      <c r="A71" s="15" t="s">
        <v>154</v>
      </c>
      <c r="D71" s="15" t="s">
        <v>75</v>
      </c>
      <c r="E71" s="15" t="s">
        <v>230</v>
      </c>
      <c r="F71" s="15" t="s">
        <v>157</v>
      </c>
      <c r="G71" s="15" t="s">
        <v>496</v>
      </c>
      <c r="H71" s="15" t="s">
        <v>497</v>
      </c>
      <c r="I71" s="15" t="s">
        <v>170</v>
      </c>
      <c r="J71" s="15" t="s">
        <v>171</v>
      </c>
    </row>
    <row r="72" spans="1:10" x14ac:dyDescent="0.25">
      <c r="A72" s="15" t="s">
        <v>154</v>
      </c>
      <c r="D72" s="15" t="s">
        <v>76</v>
      </c>
      <c r="E72" s="15" t="s">
        <v>231</v>
      </c>
      <c r="F72" s="15" t="s">
        <v>157</v>
      </c>
      <c r="G72" s="15" t="s">
        <v>498</v>
      </c>
      <c r="H72" s="15" t="s">
        <v>499</v>
      </c>
      <c r="I72" s="15" t="s">
        <v>170</v>
      </c>
      <c r="J72" s="15" t="s">
        <v>171</v>
      </c>
    </row>
    <row r="73" spans="1:10" x14ac:dyDescent="0.25">
      <c r="A73" s="15" t="s">
        <v>154</v>
      </c>
      <c r="D73" s="15" t="s">
        <v>77</v>
      </c>
      <c r="E73" s="15" t="s">
        <v>232</v>
      </c>
      <c r="F73" s="15" t="s">
        <v>157</v>
      </c>
      <c r="G73" s="15" t="s">
        <v>500</v>
      </c>
      <c r="H73" s="15" t="s">
        <v>501</v>
      </c>
      <c r="I73" s="15" t="s">
        <v>170</v>
      </c>
      <c r="J73" s="15" t="s">
        <v>171</v>
      </c>
    </row>
    <row r="74" spans="1:10" x14ac:dyDescent="0.25">
      <c r="A74" s="15" t="s">
        <v>154</v>
      </c>
      <c r="D74" s="15" t="s">
        <v>78</v>
      </c>
      <c r="E74" s="15" t="s">
        <v>233</v>
      </c>
      <c r="F74" s="15" t="s">
        <v>157</v>
      </c>
      <c r="G74" s="15" t="s">
        <v>502</v>
      </c>
      <c r="H74" s="15" t="s">
        <v>503</v>
      </c>
      <c r="I74" s="15" t="s">
        <v>170</v>
      </c>
      <c r="J74" s="15" t="s">
        <v>171</v>
      </c>
    </row>
    <row r="75" spans="1:10" x14ac:dyDescent="0.25">
      <c r="A75" s="15" t="s">
        <v>154</v>
      </c>
      <c r="D75" s="15" t="s">
        <v>79</v>
      </c>
      <c r="E75" s="15" t="s">
        <v>234</v>
      </c>
      <c r="F75" s="15" t="s">
        <v>157</v>
      </c>
      <c r="G75" s="15" t="s">
        <v>504</v>
      </c>
      <c r="H75" s="15" t="s">
        <v>505</v>
      </c>
      <c r="I75" s="15" t="s">
        <v>170</v>
      </c>
      <c r="J75" s="15" t="s">
        <v>171</v>
      </c>
    </row>
    <row r="76" spans="1:10" x14ac:dyDescent="0.25">
      <c r="A76" s="15" t="s">
        <v>154</v>
      </c>
      <c r="D76" s="15" t="s">
        <v>80</v>
      </c>
      <c r="E76" s="15" t="s">
        <v>235</v>
      </c>
      <c r="F76" s="15" t="s">
        <v>157</v>
      </c>
      <c r="G76" s="15" t="s">
        <v>506</v>
      </c>
      <c r="H76" s="15" t="s">
        <v>507</v>
      </c>
      <c r="I76" s="15" t="s">
        <v>170</v>
      </c>
      <c r="J76" s="15" t="s">
        <v>171</v>
      </c>
    </row>
    <row r="77" spans="1:10" x14ac:dyDescent="0.25">
      <c r="A77" s="15" t="s">
        <v>154</v>
      </c>
      <c r="D77" s="15" t="s">
        <v>81</v>
      </c>
      <c r="E77" s="15" t="s">
        <v>236</v>
      </c>
      <c r="F77" s="15" t="s">
        <v>157</v>
      </c>
      <c r="G77" s="15" t="s">
        <v>508</v>
      </c>
      <c r="H77" s="15" t="s">
        <v>509</v>
      </c>
      <c r="I77" s="15" t="s">
        <v>170</v>
      </c>
      <c r="J77" s="15" t="s">
        <v>171</v>
      </c>
    </row>
    <row r="78" spans="1:10" x14ac:dyDescent="0.25">
      <c r="A78" s="15" t="s">
        <v>154</v>
      </c>
      <c r="D78" s="15" t="s">
        <v>82</v>
      </c>
      <c r="E78" s="15" t="s">
        <v>237</v>
      </c>
      <c r="F78" s="15" t="s">
        <v>157</v>
      </c>
      <c r="G78" s="15" t="s">
        <v>510</v>
      </c>
      <c r="H78" s="15" t="s">
        <v>511</v>
      </c>
      <c r="I78" s="15" t="s">
        <v>178</v>
      </c>
      <c r="J78" s="15" t="s">
        <v>179</v>
      </c>
    </row>
    <row r="79" spans="1:10" x14ac:dyDescent="0.25">
      <c r="A79" s="15" t="s">
        <v>154</v>
      </c>
      <c r="D79" s="15" t="s">
        <v>83</v>
      </c>
      <c r="E79" s="15" t="s">
        <v>238</v>
      </c>
      <c r="F79" s="15" t="s">
        <v>157</v>
      </c>
      <c r="G79" s="15" t="s">
        <v>512</v>
      </c>
      <c r="H79" s="15" t="s">
        <v>513</v>
      </c>
      <c r="I79" s="15" t="s">
        <v>189</v>
      </c>
      <c r="J79" s="15" t="s">
        <v>190</v>
      </c>
    </row>
    <row r="80" spans="1:10" x14ac:dyDescent="0.25">
      <c r="A80" s="15" t="s">
        <v>154</v>
      </c>
      <c r="D80" s="15" t="s">
        <v>84</v>
      </c>
      <c r="E80" s="15" t="s">
        <v>239</v>
      </c>
      <c r="F80" s="15" t="s">
        <v>157</v>
      </c>
      <c r="G80" s="15" t="s">
        <v>514</v>
      </c>
      <c r="H80" s="15" t="s">
        <v>515</v>
      </c>
      <c r="I80" s="15" t="s">
        <v>189</v>
      </c>
      <c r="J80" s="15" t="s">
        <v>190</v>
      </c>
    </row>
    <row r="81" spans="1:10" x14ac:dyDescent="0.25">
      <c r="A81" s="15" t="s">
        <v>154</v>
      </c>
      <c r="D81" s="15" t="s">
        <v>85</v>
      </c>
      <c r="E81" s="15" t="s">
        <v>240</v>
      </c>
      <c r="F81" s="15" t="s">
        <v>157</v>
      </c>
      <c r="G81" s="15" t="s">
        <v>516</v>
      </c>
      <c r="H81" s="15" t="s">
        <v>517</v>
      </c>
      <c r="I81" s="15" t="s">
        <v>189</v>
      </c>
      <c r="J81" s="15" t="s">
        <v>190</v>
      </c>
    </row>
    <row r="82" spans="1:10" x14ac:dyDescent="0.25">
      <c r="A82" s="15" t="s">
        <v>154</v>
      </c>
      <c r="D82" s="15" t="s">
        <v>86</v>
      </c>
      <c r="E82" s="15" t="s">
        <v>241</v>
      </c>
      <c r="F82" s="15" t="s">
        <v>157</v>
      </c>
      <c r="G82" s="15" t="s">
        <v>518</v>
      </c>
      <c r="H82" s="15" t="s">
        <v>519</v>
      </c>
      <c r="I82" s="15" t="s">
        <v>189</v>
      </c>
      <c r="J82" s="15" t="s">
        <v>190</v>
      </c>
    </row>
    <row r="83" spans="1:10" x14ac:dyDescent="0.25">
      <c r="A83" s="15" t="s">
        <v>154</v>
      </c>
      <c r="D83" s="15" t="s">
        <v>87</v>
      </c>
      <c r="E83" s="15" t="s">
        <v>242</v>
      </c>
      <c r="F83" s="15" t="s">
        <v>157</v>
      </c>
      <c r="G83" s="15" t="s">
        <v>520</v>
      </c>
      <c r="H83" s="15" t="s">
        <v>521</v>
      </c>
      <c r="I83" s="15" t="s">
        <v>189</v>
      </c>
      <c r="J83" s="15" t="s">
        <v>190</v>
      </c>
    </row>
    <row r="84" spans="1:10" x14ac:dyDescent="0.25">
      <c r="A84" s="15" t="s">
        <v>154</v>
      </c>
      <c r="D84" s="15" t="s">
        <v>88</v>
      </c>
      <c r="E84" s="15" t="s">
        <v>243</v>
      </c>
      <c r="F84" s="15" t="s">
        <v>157</v>
      </c>
      <c r="G84" s="15" t="s">
        <v>522</v>
      </c>
      <c r="H84" s="15" t="s">
        <v>523</v>
      </c>
      <c r="I84" s="15" t="s">
        <v>189</v>
      </c>
      <c r="J84" s="15" t="s">
        <v>190</v>
      </c>
    </row>
    <row r="85" spans="1:10" x14ac:dyDescent="0.25">
      <c r="A85" s="15" t="s">
        <v>154</v>
      </c>
      <c r="D85" s="15" t="s">
        <v>89</v>
      </c>
      <c r="E85" s="15" t="s">
        <v>244</v>
      </c>
      <c r="F85" s="15" t="s">
        <v>157</v>
      </c>
      <c r="G85" s="15" t="s">
        <v>524</v>
      </c>
      <c r="H85" s="15" t="s">
        <v>525</v>
      </c>
      <c r="I85" s="15" t="s">
        <v>189</v>
      </c>
      <c r="J85" s="15" t="s">
        <v>190</v>
      </c>
    </row>
    <row r="86" spans="1:10" x14ac:dyDescent="0.25">
      <c r="A86" s="15" t="s">
        <v>154</v>
      </c>
      <c r="D86" s="15" t="s">
        <v>90</v>
      </c>
      <c r="E86" s="15" t="s">
        <v>245</v>
      </c>
      <c r="F86" s="15" t="s">
        <v>157</v>
      </c>
      <c r="G86" s="15" t="s">
        <v>526</v>
      </c>
      <c r="H86" s="15" t="s">
        <v>527</v>
      </c>
      <c r="I86" s="15" t="s">
        <v>189</v>
      </c>
      <c r="J86" s="15" t="s">
        <v>190</v>
      </c>
    </row>
    <row r="87" spans="1:10" x14ac:dyDescent="0.25">
      <c r="A87" s="15" t="s">
        <v>154</v>
      </c>
      <c r="D87" s="15" t="s">
        <v>91</v>
      </c>
      <c r="E87" s="15" t="s">
        <v>246</v>
      </c>
      <c r="F87" s="15" t="s">
        <v>157</v>
      </c>
      <c r="G87" s="15" t="s">
        <v>528</v>
      </c>
      <c r="H87" s="15" t="s">
        <v>529</v>
      </c>
      <c r="I87" s="15" t="s">
        <v>189</v>
      </c>
      <c r="J87" s="15" t="s">
        <v>190</v>
      </c>
    </row>
    <row r="88" spans="1:10" x14ac:dyDescent="0.25">
      <c r="A88" s="15" t="s">
        <v>154</v>
      </c>
      <c r="D88" s="15" t="s">
        <v>92</v>
      </c>
      <c r="E88" s="15" t="s">
        <v>247</v>
      </c>
      <c r="F88" s="15" t="s">
        <v>157</v>
      </c>
      <c r="G88" s="15" t="s">
        <v>530</v>
      </c>
      <c r="H88" s="15" t="s">
        <v>531</v>
      </c>
      <c r="I88" s="15" t="s">
        <v>189</v>
      </c>
      <c r="J88" s="15" t="s">
        <v>190</v>
      </c>
    </row>
    <row r="89" spans="1:10" x14ac:dyDescent="0.25">
      <c r="A89" s="15" t="s">
        <v>154</v>
      </c>
      <c r="D89" s="15" t="s">
        <v>93</v>
      </c>
      <c r="E89" s="15" t="s">
        <v>248</v>
      </c>
      <c r="F89" s="15" t="s">
        <v>157</v>
      </c>
      <c r="G89" s="15" t="s">
        <v>532</v>
      </c>
      <c r="H89" s="15" t="s">
        <v>533</v>
      </c>
      <c r="I89" s="15" t="s">
        <v>189</v>
      </c>
      <c r="J89" s="15" t="s">
        <v>190</v>
      </c>
    </row>
    <row r="90" spans="1:10" x14ac:dyDescent="0.25">
      <c r="A90" s="15" t="s">
        <v>154</v>
      </c>
      <c r="D90" s="15" t="s">
        <v>94</v>
      </c>
      <c r="E90" s="15" t="s">
        <v>249</v>
      </c>
      <c r="F90" s="15" t="s">
        <v>157</v>
      </c>
      <c r="G90" s="15" t="s">
        <v>534</v>
      </c>
      <c r="H90" s="15" t="s">
        <v>535</v>
      </c>
      <c r="I90" s="15" t="s">
        <v>198</v>
      </c>
      <c r="J90" s="15" t="s">
        <v>199</v>
      </c>
    </row>
    <row r="91" spans="1:10" x14ac:dyDescent="0.25">
      <c r="A91" s="15" t="s">
        <v>154</v>
      </c>
      <c r="D91" s="15" t="s">
        <v>95</v>
      </c>
      <c r="E91" s="15" t="s">
        <v>250</v>
      </c>
      <c r="F91" s="15" t="s">
        <v>157</v>
      </c>
      <c r="G91" s="15" t="s">
        <v>536</v>
      </c>
      <c r="H91" s="15" t="s">
        <v>537</v>
      </c>
      <c r="I91" s="15" t="s">
        <v>218</v>
      </c>
      <c r="J91" s="15" t="s">
        <v>219</v>
      </c>
    </row>
    <row r="92" spans="1:10" x14ac:dyDescent="0.25">
      <c r="A92" s="15" t="s">
        <v>154</v>
      </c>
      <c r="D92" s="15" t="s">
        <v>96</v>
      </c>
      <c r="E92" s="15" t="s">
        <v>251</v>
      </c>
      <c r="F92" s="15" t="s">
        <v>157</v>
      </c>
      <c r="G92" s="15" t="s">
        <v>538</v>
      </c>
      <c r="H92" s="15" t="s">
        <v>539</v>
      </c>
      <c r="I92" s="15" t="s">
        <v>218</v>
      </c>
      <c r="J92" s="15" t="s">
        <v>219</v>
      </c>
    </row>
    <row r="93" spans="1:10" x14ac:dyDescent="0.25">
      <c r="A93" s="15" t="s">
        <v>154</v>
      </c>
      <c r="D93" s="15" t="s">
        <v>97</v>
      </c>
      <c r="E93" s="15" t="s">
        <v>252</v>
      </c>
      <c r="F93" s="15" t="s">
        <v>157</v>
      </c>
      <c r="G93" s="15" t="s">
        <v>540</v>
      </c>
      <c r="H93" s="15" t="s">
        <v>541</v>
      </c>
      <c r="I93" s="15" t="s">
        <v>218</v>
      </c>
      <c r="J93" s="15" t="s">
        <v>219</v>
      </c>
    </row>
    <row r="94" spans="1:10" x14ac:dyDescent="0.25">
      <c r="A94" s="15" t="s">
        <v>154</v>
      </c>
      <c r="D94" s="15" t="s">
        <v>98</v>
      </c>
      <c r="E94" s="15" t="s">
        <v>253</v>
      </c>
      <c r="F94" s="15" t="s">
        <v>157</v>
      </c>
      <c r="G94" s="15" t="s">
        <v>542</v>
      </c>
      <c r="H94" s="15" t="s">
        <v>543</v>
      </c>
      <c r="I94" s="15" t="s">
        <v>218</v>
      </c>
      <c r="J94" s="15" t="s">
        <v>219</v>
      </c>
    </row>
    <row r="95" spans="1:10" x14ac:dyDescent="0.25">
      <c r="A95" s="15" t="s">
        <v>154</v>
      </c>
      <c r="D95" s="15" t="s">
        <v>99</v>
      </c>
      <c r="E95" s="15" t="s">
        <v>254</v>
      </c>
      <c r="F95" s="15" t="s">
        <v>157</v>
      </c>
      <c r="G95" s="15" t="s">
        <v>544</v>
      </c>
      <c r="H95" s="15" t="s">
        <v>545</v>
      </c>
      <c r="I95" s="15" t="s">
        <v>218</v>
      </c>
      <c r="J95" s="15" t="s">
        <v>219</v>
      </c>
    </row>
    <row r="96" spans="1:10" x14ac:dyDescent="0.25">
      <c r="A96" s="15" t="s">
        <v>154</v>
      </c>
      <c r="D96" s="15" t="s">
        <v>100</v>
      </c>
      <c r="E96" s="15" t="s">
        <v>255</v>
      </c>
      <c r="F96" s="15" t="s">
        <v>157</v>
      </c>
      <c r="G96" s="15" t="s">
        <v>546</v>
      </c>
      <c r="H96" s="15" t="s">
        <v>547</v>
      </c>
      <c r="I96" s="15" t="s">
        <v>218</v>
      </c>
      <c r="J96" s="15" t="s">
        <v>219</v>
      </c>
    </row>
    <row r="97" spans="1:10" x14ac:dyDescent="0.25">
      <c r="A97" s="15" t="s">
        <v>154</v>
      </c>
      <c r="D97" s="15" t="s">
        <v>101</v>
      </c>
      <c r="E97" s="15" t="s">
        <v>256</v>
      </c>
      <c r="F97" s="15" t="s">
        <v>157</v>
      </c>
      <c r="G97" s="15" t="s">
        <v>548</v>
      </c>
      <c r="H97" s="15" t="s">
        <v>549</v>
      </c>
      <c r="I97" s="15" t="s">
        <v>218</v>
      </c>
      <c r="J97" s="15" t="s">
        <v>219</v>
      </c>
    </row>
    <row r="98" spans="1:10" x14ac:dyDescent="0.25">
      <c r="A98" s="15" t="s">
        <v>154</v>
      </c>
      <c r="D98" s="15" t="s">
        <v>102</v>
      </c>
      <c r="E98" s="15" t="s">
        <v>257</v>
      </c>
      <c r="F98" s="15" t="s">
        <v>157</v>
      </c>
      <c r="G98" s="15" t="s">
        <v>550</v>
      </c>
      <c r="H98" s="15" t="s">
        <v>551</v>
      </c>
      <c r="I98" s="15" t="s">
        <v>218</v>
      </c>
      <c r="J98" s="15" t="s">
        <v>219</v>
      </c>
    </row>
    <row r="99" spans="1:10" x14ac:dyDescent="0.25">
      <c r="A99" s="15" t="s">
        <v>154</v>
      </c>
      <c r="D99" s="15" t="s">
        <v>103</v>
      </c>
      <c r="E99" s="15" t="s">
        <v>258</v>
      </c>
      <c r="F99" s="15" t="s">
        <v>157</v>
      </c>
      <c r="G99" s="15" t="s">
        <v>552</v>
      </c>
      <c r="H99" s="15" t="s">
        <v>553</v>
      </c>
      <c r="I99" s="15" t="s">
        <v>218</v>
      </c>
      <c r="J99" s="15" t="s">
        <v>219</v>
      </c>
    </row>
    <row r="100" spans="1:10" x14ac:dyDescent="0.25">
      <c r="A100" s="15" t="s">
        <v>154</v>
      </c>
      <c r="D100" s="15" t="s">
        <v>104</v>
      </c>
      <c r="E100" s="15" t="s">
        <v>259</v>
      </c>
      <c r="F100" s="15" t="s">
        <v>157</v>
      </c>
      <c r="G100" s="15" t="s">
        <v>554</v>
      </c>
      <c r="H100" s="15" t="s">
        <v>555</v>
      </c>
      <c r="I100" s="15" t="s">
        <v>218</v>
      </c>
      <c r="J100" s="15" t="s">
        <v>219</v>
      </c>
    </row>
    <row r="101" spans="1:10" x14ac:dyDescent="0.25">
      <c r="A101" s="15" t="s">
        <v>154</v>
      </c>
      <c r="D101" s="15" t="s">
        <v>105</v>
      </c>
      <c r="E101" s="15" t="s">
        <v>260</v>
      </c>
      <c r="F101" s="15" t="s">
        <v>157</v>
      </c>
      <c r="G101" s="15" t="s">
        <v>556</v>
      </c>
      <c r="H101" s="15" t="s">
        <v>557</v>
      </c>
      <c r="I101" s="15" t="s">
        <v>218</v>
      </c>
      <c r="J101" s="15" t="s">
        <v>219</v>
      </c>
    </row>
    <row r="102" spans="1:10" x14ac:dyDescent="0.25">
      <c r="A102" s="15" t="s">
        <v>154</v>
      </c>
      <c r="D102" s="15" t="s">
        <v>106</v>
      </c>
      <c r="E102" s="15" t="s">
        <v>261</v>
      </c>
      <c r="F102" s="15" t="s">
        <v>157</v>
      </c>
      <c r="G102" s="15" t="s">
        <v>558</v>
      </c>
      <c r="H102" s="15" t="s">
        <v>559</v>
      </c>
      <c r="I102" s="15" t="s">
        <v>218</v>
      </c>
      <c r="J102" s="15" t="s">
        <v>219</v>
      </c>
    </row>
    <row r="103" spans="1:10" x14ac:dyDescent="0.25">
      <c r="A103" s="15" t="s">
        <v>154</v>
      </c>
      <c r="D103" s="15" t="s">
        <v>107</v>
      </c>
      <c r="E103" s="15" t="s">
        <v>262</v>
      </c>
      <c r="F103" s="15" t="s">
        <v>157</v>
      </c>
      <c r="G103" s="15" t="s">
        <v>560</v>
      </c>
      <c r="H103" s="15" t="s">
        <v>561</v>
      </c>
      <c r="I103" s="15" t="s">
        <v>218</v>
      </c>
      <c r="J103" s="15" t="s">
        <v>219</v>
      </c>
    </row>
    <row r="104" spans="1:10" x14ac:dyDescent="0.25">
      <c r="A104" s="15" t="s">
        <v>154</v>
      </c>
      <c r="D104" s="15" t="s">
        <v>108</v>
      </c>
      <c r="E104" s="15" t="s">
        <v>263</v>
      </c>
      <c r="F104" s="15" t="s">
        <v>157</v>
      </c>
      <c r="G104" s="15" t="s">
        <v>562</v>
      </c>
      <c r="H104" s="15" t="s">
        <v>563</v>
      </c>
      <c r="I104" s="15" t="s">
        <v>221</v>
      </c>
      <c r="J104" s="15" t="s">
        <v>222</v>
      </c>
    </row>
    <row r="105" spans="1:10" x14ac:dyDescent="0.25">
      <c r="A105" s="15" t="s">
        <v>154</v>
      </c>
      <c r="D105" s="15" t="s">
        <v>109</v>
      </c>
      <c r="E105" s="15" t="s">
        <v>264</v>
      </c>
      <c r="F105" s="15" t="s">
        <v>157</v>
      </c>
      <c r="G105" s="15" t="s">
        <v>564</v>
      </c>
      <c r="H105" s="15" t="s">
        <v>565</v>
      </c>
      <c r="I105" s="15" t="s">
        <v>221</v>
      </c>
      <c r="J105" s="15" t="s">
        <v>222</v>
      </c>
    </row>
    <row r="106" spans="1:10" x14ac:dyDescent="0.25">
      <c r="A106" s="15" t="s">
        <v>154</v>
      </c>
      <c r="D106" s="15" t="s">
        <v>110</v>
      </c>
      <c r="E106" s="15" t="s">
        <v>265</v>
      </c>
      <c r="F106" s="15" t="s">
        <v>157</v>
      </c>
      <c r="G106" s="15" t="s">
        <v>566</v>
      </c>
      <c r="H106" s="15" t="s">
        <v>567</v>
      </c>
      <c r="I106" s="15" t="s">
        <v>221</v>
      </c>
      <c r="J106" s="15" t="s">
        <v>222</v>
      </c>
    </row>
    <row r="107" spans="1:10" x14ac:dyDescent="0.25">
      <c r="A107" s="15" t="s">
        <v>154</v>
      </c>
      <c r="D107" s="15" t="s">
        <v>111</v>
      </c>
      <c r="E107" s="15" t="s">
        <v>266</v>
      </c>
      <c r="F107" s="15" t="s">
        <v>157</v>
      </c>
      <c r="G107" s="15" t="s">
        <v>568</v>
      </c>
      <c r="H107" s="15" t="s">
        <v>569</v>
      </c>
      <c r="I107" s="15" t="s">
        <v>221</v>
      </c>
      <c r="J107" s="15" t="s">
        <v>222</v>
      </c>
    </row>
    <row r="108" spans="1:10" x14ac:dyDescent="0.25">
      <c r="A108" s="15" t="s">
        <v>154</v>
      </c>
      <c r="D108" s="15" t="s">
        <v>112</v>
      </c>
      <c r="E108" s="15" t="s">
        <v>267</v>
      </c>
      <c r="F108" s="15" t="s">
        <v>157</v>
      </c>
      <c r="G108" s="15" t="s">
        <v>570</v>
      </c>
      <c r="H108" s="15" t="s">
        <v>571</v>
      </c>
      <c r="I108" s="15" t="s">
        <v>221</v>
      </c>
      <c r="J108" s="15" t="s">
        <v>222</v>
      </c>
    </row>
    <row r="109" spans="1:10" x14ac:dyDescent="0.25">
      <c r="A109" s="15" t="s">
        <v>154</v>
      </c>
      <c r="D109" s="15" t="s">
        <v>113</v>
      </c>
      <c r="E109" s="15" t="s">
        <v>268</v>
      </c>
      <c r="F109" s="15" t="s">
        <v>157</v>
      </c>
      <c r="G109" s="15" t="s">
        <v>572</v>
      </c>
      <c r="H109" s="15" t="s">
        <v>573</v>
      </c>
      <c r="I109" s="15" t="s">
        <v>221</v>
      </c>
      <c r="J109" s="15" t="s">
        <v>222</v>
      </c>
    </row>
    <row r="110" spans="1:10" x14ac:dyDescent="0.25">
      <c r="A110" s="15" t="s">
        <v>154</v>
      </c>
      <c r="D110" s="15" t="s">
        <v>114</v>
      </c>
      <c r="E110" s="15" t="s">
        <v>269</v>
      </c>
      <c r="F110" s="15" t="s">
        <v>157</v>
      </c>
      <c r="G110" s="15" t="s">
        <v>574</v>
      </c>
      <c r="H110" s="15" t="s">
        <v>575</v>
      </c>
      <c r="I110" s="15" t="s">
        <v>221</v>
      </c>
      <c r="J110" s="15" t="s">
        <v>222</v>
      </c>
    </row>
    <row r="111" spans="1:10" x14ac:dyDescent="0.25">
      <c r="A111" s="15" t="s">
        <v>154</v>
      </c>
      <c r="D111" s="15" t="s">
        <v>115</v>
      </c>
      <c r="E111" s="15" t="s">
        <v>270</v>
      </c>
      <c r="F111" s="15" t="s">
        <v>157</v>
      </c>
      <c r="G111" s="15" t="s">
        <v>576</v>
      </c>
      <c r="H111" s="15" t="s">
        <v>577</v>
      </c>
      <c r="I111" s="15" t="s">
        <v>221</v>
      </c>
      <c r="J111" s="15" t="s">
        <v>222</v>
      </c>
    </row>
    <row r="112" spans="1:10" x14ac:dyDescent="0.25">
      <c r="A112" s="15" t="s">
        <v>154</v>
      </c>
      <c r="D112" s="15" t="s">
        <v>116</v>
      </c>
      <c r="E112" s="15" t="s">
        <v>271</v>
      </c>
      <c r="F112" s="15" t="s">
        <v>157</v>
      </c>
      <c r="G112" s="15" t="s">
        <v>578</v>
      </c>
      <c r="H112" s="15" t="s">
        <v>579</v>
      </c>
      <c r="I112" s="15" t="s">
        <v>221</v>
      </c>
      <c r="J112" s="15" t="s">
        <v>222</v>
      </c>
    </row>
    <row r="113" spans="1:10" x14ac:dyDescent="0.25">
      <c r="A113" s="15" t="s">
        <v>154</v>
      </c>
      <c r="D113" s="15" t="s">
        <v>117</v>
      </c>
      <c r="E113" s="15" t="s">
        <v>272</v>
      </c>
      <c r="F113" s="15" t="s">
        <v>157</v>
      </c>
      <c r="G113" s="15" t="s">
        <v>580</v>
      </c>
      <c r="H113" s="15" t="s">
        <v>581</v>
      </c>
      <c r="I113" s="15" t="s">
        <v>158</v>
      </c>
      <c r="J113" s="15" t="s">
        <v>159</v>
      </c>
    </row>
    <row r="114" spans="1:10" x14ac:dyDescent="0.25">
      <c r="A114" s="15" t="s">
        <v>154</v>
      </c>
      <c r="D114" s="15" t="s">
        <v>118</v>
      </c>
      <c r="E114" s="15" t="s">
        <v>273</v>
      </c>
      <c r="F114" s="15" t="s">
        <v>157</v>
      </c>
      <c r="G114" s="15" t="s">
        <v>582</v>
      </c>
      <c r="H114" s="15" t="s">
        <v>583</v>
      </c>
      <c r="I114" s="15" t="s">
        <v>158</v>
      </c>
      <c r="J114" s="15" t="s">
        <v>159</v>
      </c>
    </row>
    <row r="115" spans="1:10" x14ac:dyDescent="0.25">
      <c r="A115" s="15" t="s">
        <v>154</v>
      </c>
      <c r="D115" s="15" t="s">
        <v>119</v>
      </c>
      <c r="E115" s="15" t="s">
        <v>274</v>
      </c>
      <c r="F115" s="15" t="s">
        <v>157</v>
      </c>
      <c r="G115" s="15" t="s">
        <v>584</v>
      </c>
      <c r="H115" s="15" t="s">
        <v>585</v>
      </c>
      <c r="I115" s="15" t="s">
        <v>158</v>
      </c>
      <c r="J115" s="15" t="s">
        <v>159</v>
      </c>
    </row>
    <row r="116" spans="1:10" x14ac:dyDescent="0.25">
      <c r="A116" s="15" t="s">
        <v>154</v>
      </c>
      <c r="D116" s="15" t="s">
        <v>120</v>
      </c>
      <c r="E116" s="15" t="s">
        <v>275</v>
      </c>
      <c r="F116" s="15" t="s">
        <v>157</v>
      </c>
      <c r="G116" s="15" t="s">
        <v>586</v>
      </c>
      <c r="H116" s="15" t="s">
        <v>587</v>
      </c>
      <c r="I116" s="15" t="s">
        <v>158</v>
      </c>
      <c r="J116" s="15" t="s">
        <v>159</v>
      </c>
    </row>
    <row r="117" spans="1:10" x14ac:dyDescent="0.25">
      <c r="A117" s="15" t="s">
        <v>154</v>
      </c>
      <c r="D117" s="15" t="s">
        <v>121</v>
      </c>
      <c r="E117" s="15" t="s">
        <v>276</v>
      </c>
      <c r="F117" s="15" t="s">
        <v>157</v>
      </c>
      <c r="G117" s="15" t="s">
        <v>588</v>
      </c>
      <c r="H117" s="15" t="s">
        <v>589</v>
      </c>
      <c r="I117" s="15" t="s">
        <v>158</v>
      </c>
      <c r="J117" s="15" t="s">
        <v>159</v>
      </c>
    </row>
    <row r="118" spans="1:10" x14ac:dyDescent="0.25">
      <c r="A118" s="15" t="s">
        <v>154</v>
      </c>
      <c r="D118" s="15" t="s">
        <v>122</v>
      </c>
      <c r="E118" s="15" t="s">
        <v>277</v>
      </c>
      <c r="F118" s="15" t="s">
        <v>157</v>
      </c>
      <c r="G118" s="15" t="s">
        <v>590</v>
      </c>
      <c r="H118" s="15" t="s">
        <v>591</v>
      </c>
      <c r="I118" s="15" t="s">
        <v>158</v>
      </c>
      <c r="J118" s="15" t="s">
        <v>159</v>
      </c>
    </row>
    <row r="119" spans="1:10" x14ac:dyDescent="0.25">
      <c r="A119" s="15" t="s">
        <v>154</v>
      </c>
      <c r="D119" s="15" t="s">
        <v>123</v>
      </c>
      <c r="E119" s="15" t="s">
        <v>278</v>
      </c>
      <c r="F119" s="15" t="s">
        <v>157</v>
      </c>
      <c r="G119" s="15" t="s">
        <v>592</v>
      </c>
      <c r="H119" s="15" t="s">
        <v>593</v>
      </c>
      <c r="I119" s="15" t="s">
        <v>158</v>
      </c>
      <c r="J119" s="15" t="s">
        <v>159</v>
      </c>
    </row>
    <row r="120" spans="1:10" x14ac:dyDescent="0.25">
      <c r="A120" s="15" t="s">
        <v>154</v>
      </c>
      <c r="D120" s="15" t="s">
        <v>124</v>
      </c>
      <c r="E120" s="15" t="s">
        <v>279</v>
      </c>
      <c r="F120" s="15" t="s">
        <v>157</v>
      </c>
      <c r="G120" s="15" t="s">
        <v>594</v>
      </c>
      <c r="H120" s="15" t="s">
        <v>595</v>
      </c>
      <c r="I120" s="15" t="s">
        <v>158</v>
      </c>
      <c r="J120" s="15" t="s">
        <v>159</v>
      </c>
    </row>
    <row r="121" spans="1:10" x14ac:dyDescent="0.25">
      <c r="A121" s="15" t="s">
        <v>154</v>
      </c>
      <c r="D121" s="15" t="s">
        <v>125</v>
      </c>
      <c r="E121" s="15" t="s">
        <v>280</v>
      </c>
      <c r="F121" s="15" t="s">
        <v>157</v>
      </c>
      <c r="G121" s="15" t="s">
        <v>596</v>
      </c>
      <c r="H121" s="15" t="s">
        <v>597</v>
      </c>
      <c r="I121" s="15" t="s">
        <v>158</v>
      </c>
      <c r="J121" s="15" t="s">
        <v>159</v>
      </c>
    </row>
    <row r="122" spans="1:10" x14ac:dyDescent="0.25">
      <c r="A122" s="15" t="s">
        <v>154</v>
      </c>
      <c r="D122" s="15" t="s">
        <v>126</v>
      </c>
      <c r="E122" s="15" t="s">
        <v>281</v>
      </c>
      <c r="F122" s="15" t="s">
        <v>157</v>
      </c>
      <c r="G122" s="15" t="s">
        <v>598</v>
      </c>
      <c r="H122" s="15" t="s">
        <v>599</v>
      </c>
      <c r="I122" s="15" t="s">
        <v>178</v>
      </c>
      <c r="J122" s="15" t="s">
        <v>179</v>
      </c>
    </row>
    <row r="123" spans="1:10" x14ac:dyDescent="0.25">
      <c r="A123" s="15" t="s">
        <v>154</v>
      </c>
      <c r="D123" s="15" t="s">
        <v>127</v>
      </c>
      <c r="E123" s="15" t="s">
        <v>282</v>
      </c>
      <c r="F123" s="15" t="s">
        <v>157</v>
      </c>
      <c r="G123" s="15" t="s">
        <v>600</v>
      </c>
      <c r="H123" s="15" t="s">
        <v>601</v>
      </c>
      <c r="I123" s="15" t="s">
        <v>178</v>
      </c>
      <c r="J123" s="15" t="s">
        <v>179</v>
      </c>
    </row>
    <row r="124" spans="1:10" x14ac:dyDescent="0.25">
      <c r="A124" s="15" t="s">
        <v>154</v>
      </c>
      <c r="D124" s="15" t="s">
        <v>128</v>
      </c>
      <c r="E124" s="15" t="s">
        <v>283</v>
      </c>
      <c r="F124" s="15" t="s">
        <v>157</v>
      </c>
      <c r="G124" s="15" t="s">
        <v>602</v>
      </c>
      <c r="H124" s="15" t="s">
        <v>603</v>
      </c>
      <c r="I124" s="15" t="s">
        <v>178</v>
      </c>
      <c r="J124" s="15" t="s">
        <v>179</v>
      </c>
    </row>
    <row r="125" spans="1:10" x14ac:dyDescent="0.25">
      <c r="A125" s="15" t="s">
        <v>154</v>
      </c>
      <c r="D125" s="15" t="s">
        <v>129</v>
      </c>
      <c r="E125" s="15" t="s">
        <v>284</v>
      </c>
      <c r="F125" s="15" t="s">
        <v>157</v>
      </c>
      <c r="G125" s="15" t="s">
        <v>604</v>
      </c>
      <c r="H125" s="15" t="s">
        <v>605</v>
      </c>
      <c r="I125" s="15" t="s">
        <v>178</v>
      </c>
      <c r="J125" s="15" t="s">
        <v>179</v>
      </c>
    </row>
    <row r="126" spans="1:10" x14ac:dyDescent="0.25">
      <c r="A126" s="15" t="s">
        <v>154</v>
      </c>
      <c r="D126" s="15" t="s">
        <v>130</v>
      </c>
      <c r="E126" s="15" t="s">
        <v>285</v>
      </c>
      <c r="F126" s="15" t="s">
        <v>157</v>
      </c>
      <c r="G126" s="15" t="s">
        <v>606</v>
      </c>
      <c r="H126" s="15" t="s">
        <v>607</v>
      </c>
      <c r="I126" s="15" t="s">
        <v>178</v>
      </c>
      <c r="J126" s="15" t="s">
        <v>179</v>
      </c>
    </row>
    <row r="127" spans="1:10" x14ac:dyDescent="0.25">
      <c r="A127" s="15" t="s">
        <v>154</v>
      </c>
      <c r="D127" s="15" t="s">
        <v>131</v>
      </c>
      <c r="E127" s="15" t="s">
        <v>286</v>
      </c>
      <c r="F127" s="15" t="s">
        <v>157</v>
      </c>
      <c r="G127" s="15" t="s">
        <v>608</v>
      </c>
      <c r="H127" s="15" t="s">
        <v>609</v>
      </c>
      <c r="I127" s="15" t="s">
        <v>178</v>
      </c>
      <c r="J127" s="15" t="s">
        <v>179</v>
      </c>
    </row>
    <row r="128" spans="1:10" x14ac:dyDescent="0.25">
      <c r="A128" s="15" t="s">
        <v>154</v>
      </c>
      <c r="D128" s="15" t="s">
        <v>132</v>
      </c>
      <c r="E128" s="15" t="s">
        <v>287</v>
      </c>
      <c r="F128" s="15" t="s">
        <v>157</v>
      </c>
      <c r="G128" s="15" t="s">
        <v>610</v>
      </c>
      <c r="H128" s="15" t="s">
        <v>611</v>
      </c>
      <c r="I128" s="15" t="s">
        <v>178</v>
      </c>
      <c r="J128" s="15" t="s">
        <v>179</v>
      </c>
    </row>
    <row r="129" spans="1:10" x14ac:dyDescent="0.25">
      <c r="A129" s="15" t="s">
        <v>154</v>
      </c>
      <c r="D129" s="15" t="s">
        <v>133</v>
      </c>
      <c r="E129" s="15" t="s">
        <v>288</v>
      </c>
      <c r="F129" s="15" t="s">
        <v>157</v>
      </c>
      <c r="G129" s="15" t="s">
        <v>612</v>
      </c>
      <c r="H129" s="15" t="s">
        <v>613</v>
      </c>
      <c r="I129" s="15" t="s">
        <v>178</v>
      </c>
      <c r="J129" s="15" t="s">
        <v>179</v>
      </c>
    </row>
    <row r="130" spans="1:10" x14ac:dyDescent="0.25">
      <c r="A130" s="15" t="s">
        <v>154</v>
      </c>
      <c r="D130" s="15" t="s">
        <v>134</v>
      </c>
      <c r="E130" s="15" t="s">
        <v>289</v>
      </c>
      <c r="F130" s="15" t="s">
        <v>157</v>
      </c>
      <c r="G130" s="15" t="s">
        <v>614</v>
      </c>
      <c r="H130" s="15" t="s">
        <v>615</v>
      </c>
      <c r="I130" s="15" t="s">
        <v>178</v>
      </c>
      <c r="J130" s="15" t="s">
        <v>179</v>
      </c>
    </row>
    <row r="131" spans="1:10" x14ac:dyDescent="0.25">
      <c r="A131" s="15" t="s">
        <v>154</v>
      </c>
      <c r="D131" s="15" t="s">
        <v>135</v>
      </c>
      <c r="E131" s="15" t="s">
        <v>290</v>
      </c>
      <c r="F131" s="15" t="s">
        <v>157</v>
      </c>
      <c r="G131" s="15" t="s">
        <v>616</v>
      </c>
      <c r="H131" s="15" t="s">
        <v>617</v>
      </c>
      <c r="I131" s="15" t="s">
        <v>178</v>
      </c>
      <c r="J131" s="15" t="s">
        <v>179</v>
      </c>
    </row>
    <row r="132" spans="1:10" x14ac:dyDescent="0.25">
      <c r="A132" s="15" t="s">
        <v>154</v>
      </c>
      <c r="D132" s="15" t="s">
        <v>136</v>
      </c>
      <c r="E132" s="15" t="s">
        <v>291</v>
      </c>
      <c r="F132" s="15" t="s">
        <v>157</v>
      </c>
      <c r="G132" s="15" t="s">
        <v>618</v>
      </c>
      <c r="H132" s="15" t="s">
        <v>619</v>
      </c>
      <c r="I132" s="15" t="s">
        <v>189</v>
      </c>
      <c r="J132" s="15" t="s">
        <v>190</v>
      </c>
    </row>
    <row r="133" spans="1:10" x14ac:dyDescent="0.25">
      <c r="A133" s="15" t="s">
        <v>154</v>
      </c>
      <c r="D133" s="15" t="s">
        <v>137</v>
      </c>
      <c r="E133" s="15" t="s">
        <v>292</v>
      </c>
      <c r="F133" s="15" t="s">
        <v>157</v>
      </c>
      <c r="G133" s="15" t="s">
        <v>620</v>
      </c>
      <c r="H133" s="15" t="s">
        <v>621</v>
      </c>
      <c r="I133" s="15" t="s">
        <v>189</v>
      </c>
      <c r="J133" s="15" t="s">
        <v>190</v>
      </c>
    </row>
    <row r="134" spans="1:10" x14ac:dyDescent="0.25">
      <c r="A134" s="15" t="s">
        <v>154</v>
      </c>
      <c r="D134" s="15" t="s">
        <v>138</v>
      </c>
      <c r="E134" s="15" t="s">
        <v>293</v>
      </c>
      <c r="F134" s="15" t="s">
        <v>157</v>
      </c>
      <c r="G134" s="15" t="s">
        <v>622</v>
      </c>
      <c r="H134" s="15" t="s">
        <v>623</v>
      </c>
      <c r="I134" s="15" t="s">
        <v>221</v>
      </c>
      <c r="J134" s="15" t="s">
        <v>222</v>
      </c>
    </row>
    <row r="135" spans="1:10" x14ac:dyDescent="0.25">
      <c r="A135" s="15" t="s">
        <v>154</v>
      </c>
      <c r="D135" s="15" t="s">
        <v>139</v>
      </c>
      <c r="E135" s="15" t="s">
        <v>294</v>
      </c>
      <c r="F135" s="15" t="s">
        <v>157</v>
      </c>
      <c r="G135" s="15" t="s">
        <v>624</v>
      </c>
      <c r="H135" s="15" t="s">
        <v>625</v>
      </c>
      <c r="I135" s="15" t="s">
        <v>221</v>
      </c>
      <c r="J135" s="15" t="s">
        <v>222</v>
      </c>
    </row>
    <row r="136" spans="1:10" x14ac:dyDescent="0.25">
      <c r="A136" s="15" t="s">
        <v>154</v>
      </c>
      <c r="D136" s="15" t="s">
        <v>140</v>
      </c>
      <c r="E136" s="15" t="s">
        <v>295</v>
      </c>
      <c r="F136" s="15" t="s">
        <v>157</v>
      </c>
      <c r="G136" s="15" t="s">
        <v>626</v>
      </c>
      <c r="H136" s="15" t="s">
        <v>627</v>
      </c>
      <c r="I136" s="15" t="s">
        <v>221</v>
      </c>
      <c r="J136" s="15" t="s">
        <v>222</v>
      </c>
    </row>
    <row r="137" spans="1:10" x14ac:dyDescent="0.25">
      <c r="A137" s="15" t="s">
        <v>154</v>
      </c>
      <c r="D137" s="15" t="s">
        <v>141</v>
      </c>
      <c r="E137" s="15" t="s">
        <v>296</v>
      </c>
      <c r="F137" s="15" t="s">
        <v>157</v>
      </c>
      <c r="G137" s="15" t="s">
        <v>628</v>
      </c>
      <c r="H137" s="15" t="s">
        <v>629</v>
      </c>
      <c r="I137" s="15" t="s">
        <v>221</v>
      </c>
      <c r="J137" s="15" t="s">
        <v>222</v>
      </c>
    </row>
    <row r="138" spans="1:10" x14ac:dyDescent="0.25">
      <c r="A138" s="15" t="s">
        <v>154</v>
      </c>
      <c r="D138" s="15" t="s">
        <v>314</v>
      </c>
      <c r="E138" s="15" t="s">
        <v>315</v>
      </c>
      <c r="F138" s="15" t="s">
        <v>316</v>
      </c>
      <c r="G138" s="15" t="s">
        <v>630</v>
      </c>
      <c r="H138" s="15" t="s">
        <v>631</v>
      </c>
      <c r="I138" s="15" t="s">
        <v>158</v>
      </c>
      <c r="J138" s="15" t="s">
        <v>159</v>
      </c>
    </row>
    <row r="139" spans="1:10" x14ac:dyDescent="0.25">
      <c r="A139" s="15" t="s">
        <v>154</v>
      </c>
      <c r="D139" s="15" t="s">
        <v>317</v>
      </c>
      <c r="E139" s="15" t="s">
        <v>318</v>
      </c>
      <c r="F139" s="15" t="s">
        <v>316</v>
      </c>
      <c r="G139" s="15" t="s">
        <v>632</v>
      </c>
      <c r="H139" s="15" t="s">
        <v>633</v>
      </c>
      <c r="I139" s="15" t="s">
        <v>158</v>
      </c>
      <c r="J139" s="15" t="s">
        <v>159</v>
      </c>
    </row>
    <row r="140" spans="1:10" x14ac:dyDescent="0.25">
      <c r="A140" s="15" t="s">
        <v>154</v>
      </c>
      <c r="D140" s="15" t="s">
        <v>319</v>
      </c>
      <c r="E140" s="15" t="s">
        <v>320</v>
      </c>
      <c r="F140" s="15" t="s">
        <v>316</v>
      </c>
      <c r="G140" s="15" t="s">
        <v>634</v>
      </c>
      <c r="H140" s="15" t="s">
        <v>635</v>
      </c>
      <c r="I140" s="15" t="s">
        <v>158</v>
      </c>
      <c r="J140" s="15" t="s">
        <v>159</v>
      </c>
    </row>
    <row r="141" spans="1:10" x14ac:dyDescent="0.25">
      <c r="A141" s="15" t="s">
        <v>154</v>
      </c>
      <c r="D141" s="15" t="s">
        <v>321</v>
      </c>
      <c r="E141" s="15" t="s">
        <v>322</v>
      </c>
      <c r="F141" s="15" t="s">
        <v>316</v>
      </c>
      <c r="G141" s="15" t="s">
        <v>636</v>
      </c>
      <c r="H141" s="15" t="s">
        <v>637</v>
      </c>
      <c r="I141" s="15" t="s">
        <v>158</v>
      </c>
      <c r="J141" s="15" t="s">
        <v>159</v>
      </c>
    </row>
    <row r="142" spans="1:10" x14ac:dyDescent="0.25">
      <c r="A142" s="15" t="s">
        <v>154</v>
      </c>
      <c r="D142" s="15" t="s">
        <v>323</v>
      </c>
      <c r="E142" s="15" t="s">
        <v>324</v>
      </c>
      <c r="F142" s="15" t="s">
        <v>316</v>
      </c>
      <c r="G142" s="15" t="s">
        <v>638</v>
      </c>
      <c r="H142" s="15" t="s">
        <v>639</v>
      </c>
      <c r="I142" s="15" t="s">
        <v>158</v>
      </c>
      <c r="J142" s="15" t="s">
        <v>159</v>
      </c>
    </row>
    <row r="143" spans="1:10" x14ac:dyDescent="0.25">
      <c r="A143" s="15" t="s">
        <v>154</v>
      </c>
      <c r="D143" s="15" t="s">
        <v>325</v>
      </c>
      <c r="E143" s="15" t="s">
        <v>326</v>
      </c>
      <c r="F143" s="15" t="s">
        <v>316</v>
      </c>
      <c r="G143" s="15" t="s">
        <v>640</v>
      </c>
      <c r="H143" s="15" t="s">
        <v>641</v>
      </c>
      <c r="I143" s="15" t="s">
        <v>158</v>
      </c>
      <c r="J143" s="15" t="s">
        <v>159</v>
      </c>
    </row>
    <row r="144" spans="1:10" x14ac:dyDescent="0.25">
      <c r="A144" s="15" t="s">
        <v>154</v>
      </c>
      <c r="D144" s="15" t="s">
        <v>327</v>
      </c>
      <c r="E144" s="15" t="s">
        <v>328</v>
      </c>
      <c r="F144" s="15" t="s">
        <v>316</v>
      </c>
      <c r="G144" s="15" t="s">
        <v>642</v>
      </c>
      <c r="H144" s="15" t="s">
        <v>643</v>
      </c>
      <c r="I144" s="15" t="s">
        <v>158</v>
      </c>
      <c r="J144" s="15" t="s">
        <v>159</v>
      </c>
    </row>
    <row r="145" spans="1:10" x14ac:dyDescent="0.25">
      <c r="A145" s="15" t="s">
        <v>154</v>
      </c>
      <c r="D145" s="15" t="s">
        <v>329</v>
      </c>
      <c r="E145" s="15" t="s">
        <v>330</v>
      </c>
      <c r="F145" s="15" t="s">
        <v>316</v>
      </c>
      <c r="G145" s="15" t="s">
        <v>644</v>
      </c>
      <c r="H145" s="15" t="s">
        <v>645</v>
      </c>
      <c r="I145" s="15" t="s">
        <v>158</v>
      </c>
      <c r="J145" s="15" t="s">
        <v>159</v>
      </c>
    </row>
    <row r="146" spans="1:10" x14ac:dyDescent="0.25">
      <c r="A146" s="15" t="s">
        <v>154</v>
      </c>
      <c r="D146" s="15" t="s">
        <v>331</v>
      </c>
      <c r="E146" s="15" t="s">
        <v>332</v>
      </c>
      <c r="F146" s="15" t="s">
        <v>316</v>
      </c>
      <c r="G146" s="15" t="s">
        <v>646</v>
      </c>
      <c r="H146" s="15" t="s">
        <v>647</v>
      </c>
      <c r="I146" s="15" t="s">
        <v>158</v>
      </c>
      <c r="J146" s="15" t="s">
        <v>159</v>
      </c>
    </row>
    <row r="147" spans="1:10" x14ac:dyDescent="0.25">
      <c r="A147" s="15" t="s">
        <v>154</v>
      </c>
      <c r="D147" s="15" t="s">
        <v>333</v>
      </c>
      <c r="E147" s="15" t="s">
        <v>334</v>
      </c>
      <c r="F147" s="15" t="s">
        <v>316</v>
      </c>
      <c r="G147" s="15" t="s">
        <v>648</v>
      </c>
      <c r="H147" s="15" t="s">
        <v>649</v>
      </c>
      <c r="I147" s="15" t="s">
        <v>158</v>
      </c>
      <c r="J147" s="15" t="s">
        <v>159</v>
      </c>
    </row>
    <row r="148" spans="1:10" x14ac:dyDescent="0.25">
      <c r="A148" s="15" t="s">
        <v>154</v>
      </c>
      <c r="D148" s="15" t="s">
        <v>335</v>
      </c>
      <c r="E148" s="15" t="s">
        <v>336</v>
      </c>
      <c r="F148" s="15" t="s">
        <v>316</v>
      </c>
      <c r="G148" s="15" t="s">
        <v>650</v>
      </c>
      <c r="H148" s="15" t="s">
        <v>651</v>
      </c>
      <c r="I148" s="15" t="s">
        <v>158</v>
      </c>
      <c r="J148" s="15" t="s">
        <v>159</v>
      </c>
    </row>
    <row r="149" spans="1:10" x14ac:dyDescent="0.25">
      <c r="A149" s="15" t="s">
        <v>154</v>
      </c>
      <c r="D149" s="15" t="s">
        <v>337</v>
      </c>
      <c r="E149" s="15" t="s">
        <v>338</v>
      </c>
      <c r="F149" s="15" t="s">
        <v>316</v>
      </c>
      <c r="G149" s="15" t="s">
        <v>652</v>
      </c>
      <c r="H149" s="15" t="s">
        <v>653</v>
      </c>
      <c r="I149" s="15" t="s">
        <v>158</v>
      </c>
      <c r="J149" s="15" t="s">
        <v>159</v>
      </c>
    </row>
    <row r="150" spans="1:10" x14ac:dyDescent="0.25">
      <c r="A150" s="15" t="s">
        <v>154</v>
      </c>
      <c r="D150" s="15" t="s">
        <v>339</v>
      </c>
      <c r="E150" s="15" t="s">
        <v>340</v>
      </c>
      <c r="F150" s="15" t="s">
        <v>316</v>
      </c>
      <c r="G150" s="15" t="s">
        <v>654</v>
      </c>
      <c r="H150" s="15" t="s">
        <v>655</v>
      </c>
      <c r="I150" s="15" t="s">
        <v>158</v>
      </c>
      <c r="J150" s="15" t="s">
        <v>159</v>
      </c>
    </row>
    <row r="151" spans="1:10" x14ac:dyDescent="0.25">
      <c r="A151" s="15" t="s">
        <v>154</v>
      </c>
      <c r="D151" s="15" t="s">
        <v>341</v>
      </c>
      <c r="E151" s="15" t="s">
        <v>342</v>
      </c>
      <c r="F151" s="15" t="s">
        <v>316</v>
      </c>
      <c r="G151" s="15" t="s">
        <v>656</v>
      </c>
      <c r="H151" s="15" t="s">
        <v>657</v>
      </c>
      <c r="I151" s="15" t="s">
        <v>158</v>
      </c>
      <c r="J151" s="15" t="s">
        <v>159</v>
      </c>
    </row>
    <row r="152" spans="1:10" x14ac:dyDescent="0.25">
      <c r="A152" s="15" t="s">
        <v>154</v>
      </c>
      <c r="D152" s="15" t="s">
        <v>343</v>
      </c>
      <c r="E152" s="15" t="s">
        <v>344</v>
      </c>
      <c r="F152" s="15" t="s">
        <v>316</v>
      </c>
      <c r="G152" s="15" t="s">
        <v>658</v>
      </c>
      <c r="H152" s="15" t="s">
        <v>659</v>
      </c>
      <c r="I152" s="15" t="s">
        <v>158</v>
      </c>
      <c r="J152" s="15" t="s">
        <v>159</v>
      </c>
    </row>
    <row r="153" spans="1:10" x14ac:dyDescent="0.25">
      <c r="A153" s="15" t="s">
        <v>154</v>
      </c>
      <c r="D153" s="15" t="s">
        <v>345</v>
      </c>
      <c r="E153" s="15" t="s">
        <v>346</v>
      </c>
      <c r="F153" s="15" t="s">
        <v>316</v>
      </c>
      <c r="G153" s="15" t="s">
        <v>660</v>
      </c>
      <c r="H153" s="15" t="s">
        <v>661</v>
      </c>
      <c r="I153" s="15" t="s">
        <v>158</v>
      </c>
      <c r="J153" s="15" t="s">
        <v>159</v>
      </c>
    </row>
    <row r="154" spans="1:10" x14ac:dyDescent="0.25">
      <c r="A154" s="15" t="s">
        <v>154</v>
      </c>
      <c r="D154" s="15" t="s">
        <v>347</v>
      </c>
      <c r="E154" s="15" t="s">
        <v>348</v>
      </c>
      <c r="F154" s="15" t="s">
        <v>316</v>
      </c>
      <c r="G154" s="15" t="s">
        <v>662</v>
      </c>
      <c r="H154" s="15" t="s">
        <v>663</v>
      </c>
      <c r="I154" s="15" t="s">
        <v>158</v>
      </c>
      <c r="J154" s="15" t="s">
        <v>159</v>
      </c>
    </row>
    <row r="155" spans="1:10" x14ac:dyDescent="0.25">
      <c r="A155" s="15" t="s">
        <v>154</v>
      </c>
      <c r="D155" s="15" t="s">
        <v>349</v>
      </c>
      <c r="E155" s="15" t="s">
        <v>350</v>
      </c>
      <c r="F155" s="15" t="s">
        <v>316</v>
      </c>
      <c r="G155" s="15" t="s">
        <v>664</v>
      </c>
      <c r="H155" s="15" t="s">
        <v>665</v>
      </c>
      <c r="I155" s="15" t="s">
        <v>158</v>
      </c>
      <c r="J155" s="15" t="s">
        <v>159</v>
      </c>
    </row>
    <row r="156" spans="1:10" x14ac:dyDescent="0.25">
      <c r="A156" s="15" t="s">
        <v>154</v>
      </c>
      <c r="D156" s="15" t="s">
        <v>351</v>
      </c>
      <c r="E156" s="15" t="s">
        <v>352</v>
      </c>
      <c r="F156" s="15" t="s">
        <v>316</v>
      </c>
      <c r="G156" s="15" t="s">
        <v>666</v>
      </c>
      <c r="H156" s="15" t="s">
        <v>667</v>
      </c>
      <c r="I156" s="15" t="s">
        <v>158</v>
      </c>
      <c r="J156" s="15" t="s">
        <v>159</v>
      </c>
    </row>
    <row r="157" spans="1:10" x14ac:dyDescent="0.25">
      <c r="A157" s="15" t="s">
        <v>154</v>
      </c>
      <c r="D157" s="15" t="s">
        <v>353</v>
      </c>
      <c r="E157" s="15" t="s">
        <v>354</v>
      </c>
      <c r="F157" s="15" t="s">
        <v>316</v>
      </c>
      <c r="G157" s="15" t="s">
        <v>668</v>
      </c>
      <c r="H157" s="15" t="s">
        <v>669</v>
      </c>
      <c r="I157" s="15" t="s">
        <v>158</v>
      </c>
      <c r="J157" s="15" t="s">
        <v>159</v>
      </c>
    </row>
    <row r="158" spans="1:10" x14ac:dyDescent="0.25">
      <c r="A158" s="15" t="s">
        <v>154</v>
      </c>
      <c r="D158" s="15" t="s">
        <v>355</v>
      </c>
      <c r="E158" s="15" t="s">
        <v>356</v>
      </c>
      <c r="F158" s="15" t="s">
        <v>316</v>
      </c>
      <c r="G158" s="15" t="s">
        <v>670</v>
      </c>
      <c r="H158" s="15" t="s">
        <v>671</v>
      </c>
      <c r="I158" s="15" t="s">
        <v>158</v>
      </c>
      <c r="J158" s="15" t="s">
        <v>159</v>
      </c>
    </row>
    <row r="159" spans="1:10" x14ac:dyDescent="0.25">
      <c r="A159" s="15" t="s">
        <v>154</v>
      </c>
      <c r="D159" s="15" t="s">
        <v>357</v>
      </c>
      <c r="E159" s="15" t="s">
        <v>358</v>
      </c>
      <c r="F159" s="15" t="s">
        <v>316</v>
      </c>
      <c r="G159" s="15" t="s">
        <v>672</v>
      </c>
      <c r="H159" s="15" t="s">
        <v>673</v>
      </c>
      <c r="I159" s="15" t="s">
        <v>158</v>
      </c>
      <c r="J159" s="15" t="s">
        <v>159</v>
      </c>
    </row>
    <row r="160" spans="1:10" x14ac:dyDescent="0.25">
      <c r="A160" s="15" t="s">
        <v>154</v>
      </c>
      <c r="D160" s="15" t="s">
        <v>359</v>
      </c>
      <c r="E160" s="15" t="s">
        <v>360</v>
      </c>
      <c r="F160" s="15" t="s">
        <v>316</v>
      </c>
      <c r="G160" s="15" t="s">
        <v>674</v>
      </c>
      <c r="H160" s="15" t="s">
        <v>675</v>
      </c>
      <c r="I160" s="15" t="s">
        <v>158</v>
      </c>
      <c r="J160" s="15" t="s">
        <v>159</v>
      </c>
    </row>
    <row r="161" spans="1:10" x14ac:dyDescent="0.25">
      <c r="A161" s="15" t="s">
        <v>154</v>
      </c>
      <c r="D161" s="15" t="s">
        <v>361</v>
      </c>
      <c r="E161" s="15" t="s">
        <v>362</v>
      </c>
      <c r="F161" s="15" t="s">
        <v>316</v>
      </c>
      <c r="G161" s="15" t="s">
        <v>676</v>
      </c>
      <c r="H161" s="15" t="s">
        <v>677</v>
      </c>
      <c r="I161" s="15" t="s">
        <v>158</v>
      </c>
      <c r="J161" s="15" t="s">
        <v>159</v>
      </c>
    </row>
    <row r="162" spans="1:10" x14ac:dyDescent="0.25">
      <c r="A162" s="15" t="s">
        <v>154</v>
      </c>
      <c r="D162" s="15" t="s">
        <v>363</v>
      </c>
      <c r="E162" s="15" t="s">
        <v>364</v>
      </c>
      <c r="F162" s="15" t="s">
        <v>316</v>
      </c>
      <c r="G162" s="15" t="s">
        <v>678</v>
      </c>
      <c r="H162" s="15" t="s">
        <v>679</v>
      </c>
      <c r="I162" s="15" t="s">
        <v>158</v>
      </c>
      <c r="J162" s="15" t="s">
        <v>159</v>
      </c>
    </row>
    <row r="163" spans="1:10" x14ac:dyDescent="0.25">
      <c r="A163" s="15" t="s">
        <v>154</v>
      </c>
      <c r="D163" s="15" t="s">
        <v>365</v>
      </c>
      <c r="E163" s="15" t="s">
        <v>366</v>
      </c>
      <c r="F163" s="15" t="s">
        <v>316</v>
      </c>
      <c r="G163" s="15" t="s">
        <v>680</v>
      </c>
      <c r="H163" s="15" t="s">
        <v>681</v>
      </c>
      <c r="I163" s="15" t="s">
        <v>158</v>
      </c>
      <c r="J163" s="15" t="s">
        <v>159</v>
      </c>
    </row>
    <row r="164" spans="1:10" x14ac:dyDescent="0.25">
      <c r="A164" s="15" t="s">
        <v>154</v>
      </c>
      <c r="D164" s="15" t="s">
        <v>367</v>
      </c>
      <c r="E164" s="15" t="s">
        <v>368</v>
      </c>
      <c r="F164" s="15" t="s">
        <v>316</v>
      </c>
      <c r="G164" s="15" t="s">
        <v>682</v>
      </c>
      <c r="H164" s="15" t="s">
        <v>683</v>
      </c>
      <c r="I164" s="15" t="s">
        <v>158</v>
      </c>
      <c r="J164" s="15" t="s">
        <v>159</v>
      </c>
    </row>
    <row r="165" spans="1:10" x14ac:dyDescent="0.25">
      <c r="A165" s="15" t="s">
        <v>154</v>
      </c>
      <c r="D165" s="15" t="s">
        <v>369</v>
      </c>
      <c r="E165" s="15" t="s">
        <v>370</v>
      </c>
      <c r="F165" s="15" t="s">
        <v>316</v>
      </c>
      <c r="G165" s="15" t="s">
        <v>684</v>
      </c>
      <c r="H165" s="15" t="s">
        <v>685</v>
      </c>
      <c r="I165" s="15" t="s">
        <v>158</v>
      </c>
      <c r="J165" s="15" t="s">
        <v>159</v>
      </c>
    </row>
    <row r="166" spans="1:10" x14ac:dyDescent="0.25">
      <c r="A166" s="15" t="s">
        <v>154</v>
      </c>
      <c r="D166" s="15" t="s">
        <v>371</v>
      </c>
      <c r="E166" s="15" t="s">
        <v>372</v>
      </c>
      <c r="F166" s="15" t="s">
        <v>316</v>
      </c>
      <c r="G166" s="15" t="s">
        <v>686</v>
      </c>
      <c r="H166" s="15" t="s">
        <v>687</v>
      </c>
      <c r="I166" s="15" t="s">
        <v>158</v>
      </c>
      <c r="J166" s="15" t="s">
        <v>159</v>
      </c>
    </row>
    <row r="167" spans="1:10" x14ac:dyDescent="0.25">
      <c r="A167" s="15" t="s">
        <v>154</v>
      </c>
      <c r="D167" s="15" t="s">
        <v>373</v>
      </c>
      <c r="E167" s="15" t="s">
        <v>374</v>
      </c>
      <c r="F167" s="15" t="s">
        <v>316</v>
      </c>
      <c r="G167" s="15" t="s">
        <v>688</v>
      </c>
      <c r="H167" s="15" t="s">
        <v>689</v>
      </c>
      <c r="I167" s="15" t="s">
        <v>158</v>
      </c>
      <c r="J167" s="15" t="s">
        <v>159</v>
      </c>
    </row>
    <row r="168" spans="1:10" x14ac:dyDescent="0.25">
      <c r="A168" s="15" t="s">
        <v>154</v>
      </c>
      <c r="D168" s="15" t="s">
        <v>375</v>
      </c>
      <c r="E168" s="15" t="s">
        <v>376</v>
      </c>
      <c r="F168" s="15" t="s">
        <v>316</v>
      </c>
      <c r="G168" s="15" t="s">
        <v>690</v>
      </c>
      <c r="H168" s="15" t="s">
        <v>691</v>
      </c>
      <c r="I168" s="15" t="s">
        <v>158</v>
      </c>
      <c r="J168" s="15" t="s">
        <v>159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Item Sales and Margin</vt:lpstr>
      <vt:lpstr>PivotChartSource</vt:lpstr>
      <vt:lpstr>Report</vt:lpstr>
      <vt:lpstr>'Item Sales and Margin'!Print_Titles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 Sales Rank and Margin</dc:title>
  <dc:subject>Jet Basics</dc:subject>
  <dc:creator>Kim R. Duey</dc:creator>
  <dc:description>Display of sales and margin for items for a given time period by descending sales, thus providing a rank.  The item sales are then graphed and margin plotted to show a comparison of margin vs. volume of an item.</dc:description>
  <cp:lastModifiedBy>Haseeb Tariq</cp:lastModifiedBy>
  <cp:lastPrinted>2015-02-11T23:16:02Z</cp:lastPrinted>
  <dcterms:created xsi:type="dcterms:W3CDTF">2015-01-28T16:03:33Z</dcterms:created>
  <dcterms:modified xsi:type="dcterms:W3CDTF">2023-09-04T11:03:23Z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