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Published\Master List of Reports\NAV\Word Export Done\"/>
    </mc:Choice>
  </mc:AlternateContent>
  <bookViews>
    <workbookView xWindow="0" yWindow="0" windowWidth="16920" windowHeight="8235"/>
  </bookViews>
  <sheets>
    <sheet name="Read Me" sheetId="42" r:id="rId1"/>
    <sheet name="Options" sheetId="1" state="hidden" r:id="rId2"/>
    <sheet name="Account" sheetId="2" r:id="rId3"/>
    <sheet name="Sheet9" sheetId="9" state="veryHidden" r:id="rId4"/>
    <sheet name="Sheet7" sheetId="139" state="veryHidden" r:id="rId5"/>
    <sheet name="Sheet8" sheetId="140" state="veryHidden" r:id="rId6"/>
    <sheet name="Sheet10" sheetId="141" state="veryHidden" r:id="rId7"/>
    <sheet name="Sheet11" sheetId="142" state="veryHidden" r:id="rId8"/>
    <sheet name="Sheet12" sheetId="143" state="veryHidden" r:id="rId9"/>
    <sheet name="Sheet13" sheetId="144" state="veryHidden" r:id="rId10"/>
  </sheets>
  <definedNames>
    <definedName name="AddressLn1">Account!$H$3</definedName>
    <definedName name="AddressLn2">Account!$H$4</definedName>
    <definedName name="AddressLn3">Account!$H$5</definedName>
    <definedName name="AddressLn4">Account!$H$6</definedName>
    <definedName name="CustomerName">Account!$D$3</definedName>
    <definedName name="CustomerNo">Account!$D$2</definedName>
    <definedName name="InvoiceList">Account!$C$15:$H$18</definedName>
    <definedName name="LastPayAmount">Account!$D$9</definedName>
    <definedName name="LastPayDate">Account!$D$10</definedName>
    <definedName name="StatementMessage">Account!$G$9</definedName>
    <definedName name="Today">Account!$D$12</definedName>
    <definedName name="TotalPastDue">Account!$H$19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 i="1" l="1"/>
  <c r="B16" i="2"/>
  <c r="C16" i="2"/>
  <c r="D16" i="2"/>
  <c r="G16" i="2"/>
  <c r="B17" i="2"/>
  <c r="C17" i="2"/>
  <c r="D17" i="2"/>
  <c r="G17" i="2"/>
  <c r="D3" i="2" l="1"/>
  <c r="D4" i="2"/>
  <c r="D5" i="2"/>
  <c r="D6" i="2"/>
  <c r="D9" i="2"/>
  <c r="D10" i="2"/>
  <c r="G9" i="2" l="1"/>
  <c r="H5" i="2"/>
  <c r="H6" i="2" s="1"/>
  <c r="H4" i="2"/>
  <c r="H3" i="2"/>
  <c r="C2" i="1"/>
  <c r="D2" i="2" s="1"/>
  <c r="H19" i="2" l="1"/>
</calcChain>
</file>

<file path=xl/sharedStrings.xml><?xml version="1.0" encoding="utf-8"?>
<sst xmlns="http://schemas.openxmlformats.org/spreadsheetml/2006/main" count="253" uniqueCount="105">
  <si>
    <t>Title</t>
  </si>
  <si>
    <t>Value</t>
  </si>
  <si>
    <t>Lookup</t>
  </si>
  <si>
    <t>Option</t>
  </si>
  <si>
    <t>Customer</t>
  </si>
  <si>
    <t>Auto+Hide+Values</t>
  </si>
  <si>
    <t>Hide</t>
  </si>
  <si>
    <t>Customer No.</t>
  </si>
  <si>
    <t>Customer Name</t>
  </si>
  <si>
    <t>City/State/ZIP</t>
  </si>
  <si>
    <t>Document No.</t>
  </si>
  <si>
    <t>Posting Date</t>
  </si>
  <si>
    <t>Due Date</t>
  </si>
  <si>
    <t>Remaining Amt. ($)</t>
  </si>
  <si>
    <t>Total Due</t>
  </si>
  <si>
    <t>Statement Date</t>
  </si>
  <si>
    <t>Auto+Hide+Template</t>
  </si>
  <si>
    <t>Address1</t>
  </si>
  <si>
    <t>Address2</t>
  </si>
  <si>
    <t>Address Block</t>
  </si>
  <si>
    <t>Line 1</t>
  </si>
  <si>
    <t>Line 2</t>
  </si>
  <si>
    <t>Line 3</t>
  </si>
  <si>
    <t>Line 4</t>
  </si>
  <si>
    <t>�</t>
  </si>
  <si>
    <t>=Options!$C$2</t>
  </si>
  <si>
    <t>=CustomerName</t>
  </si>
  <si>
    <t>=NP("Eval","=TODAY()")</t>
  </si>
  <si>
    <t>Auto</t>
  </si>
  <si>
    <t>Last payment amount</t>
  </si>
  <si>
    <t>Last payment date</t>
  </si>
  <si>
    <t>Statement Message</t>
  </si>
  <si>
    <t>Format</t>
  </si>
  <si>
    <t>PO Number</t>
  </si>
  <si>
    <t>Days Late</t>
  </si>
  <si>
    <t>$#,###.00</t>
  </si>
  <si>
    <t>m/d/yyyy</t>
  </si>
  <si>
    <t xml:space="preserve">Report Readme </t>
  </si>
  <si>
    <t>About the report</t>
  </si>
  <si>
    <t>Modifying this report</t>
  </si>
  <si>
    <t>Functions and Conventions Used</t>
  </si>
  <si>
    <t>Version of Jet</t>
  </si>
  <si>
    <t>Click here for downloads</t>
  </si>
  <si>
    <t>Questions About This Report</t>
  </si>
  <si>
    <t>If you have questions about this or any other sample report, please email samplereports@jetglobal.com</t>
  </si>
  <si>
    <t>Click here to contact sample reports</t>
  </si>
  <si>
    <t>Getting Help</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</si>
  <si>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</si>
  <si>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</si>
  <si>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Services</t>
  </si>
  <si>
    <t>For additional reports or customizations for your reports please contact Jet services at services@jetglobal.com.</t>
  </si>
  <si>
    <t>Click here to email Jet Global Services</t>
  </si>
  <si>
    <t>Training</t>
  </si>
  <si>
    <t>For training, see our website for more information.</t>
  </si>
  <si>
    <t>Click here to go to Jet Global contact page</t>
  </si>
  <si>
    <t>Sales</t>
  </si>
  <si>
    <t>To contact a sales representative, send an email to sales.us@jetglobal.com.</t>
  </si>
  <si>
    <t>Click here to email Jet Global sales</t>
  </si>
  <si>
    <t>Disclaimer</t>
  </si>
  <si>
    <t>Copyrights</t>
  </si>
  <si>
    <r>
      <t>Jet:</t>
    </r>
    <r>
      <rPr>
        <sz val="10"/>
        <color theme="1"/>
        <rFont val="Segoe UI"/>
        <family val="2"/>
      </rPr>
      <t xml:space="preserve">  NL("Rows"), NL("First"), NL("Last"), NP("Eval"), NF()</t>
    </r>
  </si>
  <si>
    <r>
      <rPr>
        <u/>
        <sz val="10"/>
        <color theme="1"/>
        <rFont val="Segoe UI"/>
        <family val="2"/>
      </rPr>
      <t>Excel:</t>
    </r>
    <r>
      <rPr>
        <sz val="10"/>
        <color theme="1"/>
        <rFont val="Segoe UI"/>
        <family val="2"/>
      </rPr>
      <t xml:space="preserve">  IF, TEXT, SUM, TODAY, conditional formatting, named ranges, concatenation</t>
    </r>
  </si>
  <si>
    <t>Word Template</t>
  </si>
  <si>
    <t>Click here for the help article on Export to Word</t>
  </si>
  <si>
    <t xml:space="preserve">2019 Jet Global Data Technologies, Inc. </t>
  </si>
  <si>
    <t>Reports are updated to the latest released version possible. If you have an older version of Jet some report features may not work properly. Please upgrade to the latest version of the Jet Excel Add-in. The Export to Word feature is available in Jet 2019 R2 or later.</t>
  </si>
  <si>
    <t>=NL("Lookup","Jet Customer Master",{"Customer Number","Customer Name"},"Balance","&gt;0")</t>
  </si>
  <si>
    <t>=NL("Last","Jet Customer Open Transactions","Document Date","Customer Number",Options!$C$2,"Document Type","PMT","+Document Date","*")</t>
  </si>
  <si>
    <t>Message Info</t>
  </si>
  <si>
    <t>All reports are built as examples only. Reports are working reports that will return data from your database if you have configured Jet Reports properly in Excel. Reports may work differently on your database. Reports were tested on the Microsoft Dynamics GP Database. Reports will display different results depending on your database.</t>
  </si>
  <si>
    <t>=D4</t>
  </si>
  <si>
    <t>=IF(D5="",D6,D5)</t>
  </si>
  <si>
    <t>=IF(AddressLn3=D6,"",D6)</t>
  </si>
  <si>
    <t>=IF(LastPayAmount&gt;0,"Your last payment of "&amp;TEXT(LastPayAmount,E9)&amp;" was received on "&amp;TEXT(LastPayDate,E10)&amp;".","")</t>
  </si>
  <si>
    <t>=NL("Rows","Jet Customer Open Transactions",{"Customer Number","Document Number","Document Type","Customer PO Number","Document Date","Due Date","Remaining Amt"},"+Customer Number",Options!$C$2,"Remaining Amt","&lt;&gt;0","+Due Date","&lt;"&amp;Today)</t>
  </si>
  <si>
    <t>=NF($B16,"Document Number")</t>
  </si>
  <si>
    <t>=NF($B16,"Customer PO Number")</t>
  </si>
  <si>
    <t>=NF($B16,"Document Date")</t>
  </si>
  <si>
    <t>=NF($B16,"Due Date")</t>
  </si>
  <si>
    <t>=IF(F16&lt;Today,Today-F16,"Current")</t>
  </si>
  <si>
    <t>=NF($B16,"Remaining Amt")</t>
  </si>
  <si>
    <t>=SUM(H16:H17)</t>
  </si>
  <si>
    <t>=NL("First","Jet Customer Master","Customer Name","Customer Number",$D$2)</t>
  </si>
  <si>
    <t>=NL("First","Jet Customer Master","Address 1","Customer Number",$D$2)</t>
  </si>
  <si>
    <t>=NL("First","Jet Customer Master","Address 2","Customer Number",$D$2)</t>
  </si>
  <si>
    <t>=NL("First","Jet Customer Master","City","Customer Number",$D$2)&amp;", "&amp;NL("First","Jet Customer Master","State","Customer Number",$D$2)&amp;" "&amp;NL("First","Jet Customer Master","Country Code","Customer Number",$D$2)&amp;" "&amp;NL("First","Jet Customer Master","Zip Code","Customer Number",$D$2)</t>
  </si>
  <si>
    <t>=IF(F17&lt;Today,Today-F17,"Current")</t>
  </si>
  <si>
    <t>=NF($B17,"Document Number")</t>
  </si>
  <si>
    <t>=NF($B17,"Customer PO Number")</t>
  </si>
  <si>
    <t>=NF($B17,"Document Date")</t>
  </si>
  <si>
    <t>=NF($B17,"Due Date")</t>
  </si>
  <si>
    <t>=NF($B17,"Remaining Amt")</t>
  </si>
  <si>
    <t>=IFERROR(-NL("Last","Jet Customer Open Transactions","Amount","Customer Number",Options!$C$2,"Document Type","PMT","+Document Date","*"),0)</t>
  </si>
  <si>
    <t>="PLAZAONE0001"</t>
  </si>
  <si>
    <t>="""GP"",""Fabrikam, Inc."",""Jet Customer Open Transactions"",""Customer Number"",""PLAZAONE0001"",""Document Number"",""SLS110031"",""Document Type"",""SLS"",""Customer PO Number"","""",""Document Date"",""1/12/2014"",""Due Date"",""2/11/2014"",""Remaining Amt"",""11092.98000"""</t>
  </si>
  <si>
    <t>=SUM(H16:H18)</t>
  </si>
  <si>
    <r>
      <t xml:space="preserve">This report is meant to be a tool to be used with the Export to Word feature to compile past due information for a particular customer. The Word template was intended to print address lines to fit to an envelope with a window. It lists all </t>
    </r>
    <r>
      <rPr>
        <b/>
        <sz val="10"/>
        <color theme="1"/>
        <rFont val="Segoe UI"/>
        <family val="2"/>
      </rPr>
      <t>Jet Customer Open Transactions</t>
    </r>
    <r>
      <rPr>
        <sz val="10"/>
        <color theme="1"/>
        <rFont val="Segoe UI"/>
        <family val="2"/>
      </rPr>
      <t xml:space="preserve"> records for a single customer with a remaining amount that the date date is prior to the date the report is run.
The Jet view </t>
    </r>
    <r>
      <rPr>
        <b/>
        <sz val="10"/>
        <color theme="1"/>
        <rFont val="Segoe UI"/>
        <family val="2"/>
      </rPr>
      <t>Jet Customer Master</t>
    </r>
    <r>
      <rPr>
        <sz val="10"/>
        <color theme="1"/>
        <rFont val="Segoe UI"/>
        <family val="2"/>
      </rPr>
      <t xml:space="preserve"> is also used.</t>
    </r>
  </si>
  <si>
    <t>This report can be modified by entering into design mode from the Jet tab. The Word template can be modified by using the 'Configure Word Export' button on the Jet ribbon.</t>
  </si>
  <si>
    <t>Auto+Hide+HideSheet+Formulas=Sheet7,Sheet8+FormulasOnly</t>
  </si>
  <si>
    <t>Auto+Hide+Values+Formulas=Sheet10,Sheet11+FormulasOnly</t>
  </si>
  <si>
    <t>Auto+Hide+HideSheet+Formulas=Sheet12,Sheet7,Sheet8</t>
  </si>
  <si>
    <t>Auto+Hide+HideSheet+Formulas=Sheet12,Sheet7,Sheet8+FormulasOnly</t>
  </si>
  <si>
    <t>Auto+Hide+Values+Formulas=Sheet13,Sheet10,Sheet11</t>
  </si>
  <si>
    <t>Auto+Hide+Values+Formulas=Sheet13,Sheet10,Sheet11+FormulasOnly</t>
  </si>
  <si>
    <r>
      <t xml:space="preserve">Use the 'Configure Word Export' button to modify the Export to Word options, such as output path and Word template contents. When a named range is inserted to the Word template, the source formatting (in Excel) is generally retained.
</t>
    </r>
    <r>
      <rPr>
        <b/>
        <sz val="10"/>
        <color theme="1"/>
        <rFont val="Segoe UI"/>
        <family val="2"/>
      </rPr>
      <t>Before generating the Word document for the first time, be sure to modify the Output path.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</si>
</sst>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color rgb="FFC0C0C0"/>
      <name val="Calibri"/>
      <family val="2"/>
      <scheme val="minor"/>
    </font>
    <font>
      <i/>
      <sz val="11"/>
      <color theme="1"/>
      <name val="Calibri"/>
      <family val="2"/>
      <scheme val="minor"/>
    </font>
    <font>
      <sz val="10"/>
      <color theme="1"/>
      <name val="Segoe UI"/>
      <family val="2"/>
    </font>
    <font>
      <b/>
      <i/>
      <sz val="11"/>
      <color theme="1"/>
      <name val="Calibri"/>
      <family val="2"/>
      <scheme val="minor"/>
    </font>
    <font>
      <b/>
      <sz val="20"/>
      <color rgb="FFDA4848"/>
      <name val="Segoe UI"/>
      <family val="2"/>
    </font>
    <font>
      <b/>
      <sz val="10"/>
      <color theme="1"/>
      <name val="Segoe UI"/>
      <family val="2"/>
    </font>
    <font>
      <u/>
      <sz val="10"/>
      <color theme="1"/>
      <name val="Segoe UI"/>
      <family val="2"/>
    </font>
    <font>
      <u/>
      <sz val="10"/>
      <color indexed="12"/>
      <name val="Arial"/>
      <family val="2"/>
    </font>
    <font>
      <u/>
      <sz val="10"/>
      <color indexed="12"/>
      <name val="Segoe UI"/>
      <family val="2"/>
    </font>
  </fonts>
  <fills count="4">
    <fill>
      <patternFill patternType="none"/>
    </fill>
    <fill>
      <patternFill patternType="gray125"/>
    </fill>
    <fill>
      <patternFill patternType="solid">
        <fgColor rgb="FF0070C0"/>
        <bgColor indexed="64"/>
      </patternFill>
    </fill>
    <fill>
      <patternFill patternType="solid">
        <fgColor theme="4"/>
        <bgColor indexed="64"/>
      </patternFill>
    </fill>
  </fills>
  <borders count="1">
    <border>
      <left/>
      <right/>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1" fillId="0" borderId="0" applyNumberFormat="0" applyFill="0" applyBorder="0" applyAlignment="0" applyProtection="0">
      <alignment vertical="top"/>
      <protection locked="0"/>
    </xf>
  </cellStyleXfs>
  <cellXfs count="26">
    <xf numFmtId="0" fontId="0" fillId="0" borderId="0" xfId="0"/>
    <xf numFmtId="0" fontId="4" fillId="0" borderId="0" xfId="0" applyFont="1"/>
    <xf numFmtId="44" fontId="0" fillId="0" borderId="0" xfId="0" applyNumberFormat="1"/>
    <xf numFmtId="14" fontId="0" fillId="0" borderId="0" xfId="0" applyNumberFormat="1"/>
    <xf numFmtId="0" fontId="3" fillId="2" borderId="0" xfId="0" applyFont="1" applyFill="1" applyAlignment="1">
      <alignment horizontal="center"/>
    </xf>
    <xf numFmtId="0" fontId="0" fillId="0" borderId="0" xfId="0" applyNumberFormat="1"/>
    <xf numFmtId="43" fontId="0" fillId="0" borderId="0" xfId="1" applyFont="1"/>
    <xf numFmtId="0" fontId="2" fillId="0" borderId="0" xfId="0" applyFont="1"/>
    <xf numFmtId="0" fontId="5" fillId="0" borderId="0" xfId="0" applyFont="1"/>
    <xf numFmtId="0" fontId="0" fillId="3" borderId="0" xfId="0" applyFill="1"/>
    <xf numFmtId="0" fontId="3" fillId="3" borderId="0" xfId="0" applyFont="1" applyFill="1"/>
    <xf numFmtId="0" fontId="0" fillId="0" borderId="0" xfId="0" quotePrefix="1"/>
    <xf numFmtId="44" fontId="0" fillId="0" borderId="0" xfId="0" applyNumberFormat="1" applyFont="1"/>
    <xf numFmtId="14" fontId="0" fillId="0" borderId="0" xfId="0" applyNumberFormat="1" applyFont="1"/>
    <xf numFmtId="44" fontId="7" fillId="0" borderId="0" xfId="2" applyFont="1"/>
    <xf numFmtId="0" fontId="6" fillId="0" borderId="0" xfId="0" applyFont="1"/>
    <xf numFmtId="0" fontId="6" fillId="0" borderId="0" xfId="0" applyFont="1" applyAlignment="1">
      <alignment vertical="top"/>
    </xf>
    <xf numFmtId="0" fontId="6" fillId="0" borderId="0" xfId="0" applyFont="1" applyAlignment="1">
      <alignment vertical="top" wrapText="1"/>
    </xf>
    <xf numFmtId="0" fontId="8" fillId="0" borderId="0" xfId="0" applyFont="1" applyAlignment="1">
      <alignment vertical="top"/>
    </xf>
    <xf numFmtId="0" fontId="9" fillId="0" borderId="0" xfId="0" applyFont="1" applyAlignment="1">
      <alignment vertical="top"/>
    </xf>
    <xf numFmtId="0" fontId="6" fillId="0" borderId="0" xfId="3" applyFont="1"/>
    <xf numFmtId="0" fontId="9" fillId="0" borderId="0" xfId="3" applyFont="1" applyAlignment="1">
      <alignment vertical="top"/>
    </xf>
    <xf numFmtId="0" fontId="6" fillId="0" borderId="0" xfId="3" applyFont="1" applyAlignment="1">
      <alignment vertical="top" wrapText="1"/>
    </xf>
    <xf numFmtId="0" fontId="6" fillId="0" borderId="0" xfId="3" applyFont="1" applyAlignment="1">
      <alignment vertical="top"/>
    </xf>
    <xf numFmtId="0" fontId="10" fillId="0" borderId="0" xfId="3" applyFont="1" applyAlignment="1">
      <alignment vertical="top" wrapText="1"/>
    </xf>
    <xf numFmtId="0" fontId="12" fillId="0" borderId="0" xfId="4" applyFont="1" applyAlignment="1" applyProtection="1">
      <alignment vertical="top"/>
    </xf>
  </cellXfs>
  <cellStyles count="5">
    <cellStyle name="Comma" xfId="1" builtinId="3"/>
    <cellStyle name="Currency" xfId="2" builtinId="4"/>
    <cellStyle name="Hyperlink 2" xfId="4"/>
    <cellStyle name="Normal" xfId="0" builtinId="0"/>
    <cellStyle name="Normal 4" xfId="3"/>
  </cellStyles>
  <dxfs count="2">
    <dxf>
      <fill>
        <patternFill>
          <bgColor theme="2"/>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jetreports.com/web"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3</xdr:col>
      <xdr:colOff>4527550</xdr:colOff>
      <xdr:row>3</xdr:row>
      <xdr:rowOff>92075</xdr:rowOff>
    </xdr:from>
    <xdr:to>
      <xdr:col>7</xdr:col>
      <xdr:colOff>222250</xdr:colOff>
      <xdr:row>6</xdr:row>
      <xdr:rowOff>32361</xdr:rowOff>
    </xdr:to>
    <xdr:pic>
      <xdr:nvPicPr>
        <xdr:cNvPr id="2" name="Jet Logo">
          <a:hlinkClick xmlns:r="http://schemas.openxmlformats.org/officeDocument/2006/relationships" r:id="rId1"/>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66025" y="635000"/>
          <a:ext cx="2743200" cy="4832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304800</xdr:colOff>
          <xdr:row>1</xdr:row>
          <xdr:rowOff>114300</xdr:rowOff>
        </xdr:from>
        <xdr:to>
          <xdr:col>10</xdr:col>
          <xdr:colOff>171450</xdr:colOff>
          <xdr:row>23</xdr:row>
          <xdr:rowOff>152400</xdr:rowOff>
        </xdr:to>
        <xdr:sp macro="" textlink="">
          <xdr:nvSpPr>
            <xdr:cNvPr id="9219" name="Jet Word Template" hidden="1">
              <a:extLst>
                <a:ext uri="{63B3BB69-23CF-44E3-9099-C40C66FF867C}">
                  <a14:compatExt spid="_x0000_s921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samplereports@jetglobal.com" TargetMode="External"/><Relationship Id="rId7" Type="http://schemas.openxmlformats.org/officeDocument/2006/relationships/hyperlink" Target="https://support.jetglobal.com/hc/en-us/articles/360020881133-Create-a-Word-based-report-with-Export-to-Word" TargetMode="External"/><Relationship Id="rId2" Type="http://schemas.openxmlformats.org/officeDocument/2006/relationships/hyperlink" Target="mailto:services@jetglobal.com" TargetMode="External"/><Relationship Id="rId1" Type="http://schemas.openxmlformats.org/officeDocument/2006/relationships/hyperlink" Target="https://go.jetreports.com/web" TargetMode="External"/><Relationship Id="rId6" Type="http://schemas.openxmlformats.org/officeDocument/2006/relationships/hyperlink" Target="https://go.jetreports.com/support" TargetMode="External"/><Relationship Id="rId5" Type="http://schemas.openxmlformats.org/officeDocument/2006/relationships/hyperlink" Target="mailto:sales.us@jetglobal.com" TargetMode="External"/><Relationship Id="rId4" Type="http://schemas.openxmlformats.org/officeDocument/2006/relationships/hyperlink" Target="https://go.jetreports.com/downloads" TargetMode="External"/><Relationship Id="rId9"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2"/>
  <sheetViews>
    <sheetView showGridLines="0" tabSelected="1" topLeftCell="B2" workbookViewId="0"/>
  </sheetViews>
  <sheetFormatPr defaultColWidth="9.140625" defaultRowHeight="14.25" x14ac:dyDescent="0.25"/>
  <cols>
    <col min="1" max="1" width="4.42578125" style="15" hidden="1" customWidth="1"/>
    <col min="2" max="2" width="9.140625" style="15"/>
    <col min="3" max="3" width="32" style="16" bestFit="1" customWidth="1"/>
    <col min="4" max="4" width="77.28515625" style="17" customWidth="1"/>
    <col min="5" max="5" width="10.140625" style="16" customWidth="1"/>
    <col min="6" max="16384" width="9.140625" style="15"/>
  </cols>
  <sheetData>
    <row r="1" spans="1:5" ht="14.25" hidden="1" customHeight="1" x14ac:dyDescent="0.25">
      <c r="A1" s="15" t="s">
        <v>5</v>
      </c>
    </row>
    <row r="7" spans="1:5" ht="30.75" x14ac:dyDescent="0.25">
      <c r="C7" s="18" t="s">
        <v>37</v>
      </c>
    </row>
    <row r="9" spans="1:5" ht="99.75" x14ac:dyDescent="0.25">
      <c r="C9" s="19" t="s">
        <v>38</v>
      </c>
      <c r="D9" s="17" t="s">
        <v>96</v>
      </c>
    </row>
    <row r="10" spans="1:5" x14ac:dyDescent="0.25">
      <c r="C10" s="19"/>
    </row>
    <row r="11" spans="1:5" ht="31.5" customHeight="1" x14ac:dyDescent="0.25">
      <c r="C11" s="19" t="s">
        <v>39</v>
      </c>
      <c r="D11" s="17" t="s">
        <v>97</v>
      </c>
    </row>
    <row r="12" spans="1:5" x14ac:dyDescent="0.25">
      <c r="C12" s="15"/>
      <c r="D12" s="15"/>
    </row>
    <row r="13" spans="1:5" ht="85.5" x14ac:dyDescent="0.25">
      <c r="C13" s="19" t="s">
        <v>62</v>
      </c>
      <c r="D13" s="17" t="s">
        <v>104</v>
      </c>
      <c r="E13" s="25" t="s">
        <v>63</v>
      </c>
    </row>
    <row r="14" spans="1:5" x14ac:dyDescent="0.25">
      <c r="C14" s="19"/>
    </row>
    <row r="15" spans="1:5" s="20" customFormat="1" x14ac:dyDescent="0.25">
      <c r="C15" s="21" t="s">
        <v>40</v>
      </c>
      <c r="D15" s="22" t="s">
        <v>61</v>
      </c>
      <c r="E15" s="23"/>
    </row>
    <row r="16" spans="1:5" s="20" customFormat="1" x14ac:dyDescent="0.25">
      <c r="C16" s="21"/>
      <c r="D16" s="24" t="s">
        <v>60</v>
      </c>
      <c r="E16" s="23"/>
    </row>
    <row r="17" spans="3:5" s="20" customFormat="1" x14ac:dyDescent="0.25">
      <c r="C17" s="21"/>
      <c r="D17" s="24"/>
      <c r="E17" s="23"/>
    </row>
    <row r="18" spans="3:5" ht="42.75" x14ac:dyDescent="0.25">
      <c r="C18" s="19" t="s">
        <v>41</v>
      </c>
      <c r="D18" s="17" t="s">
        <v>65</v>
      </c>
      <c r="E18" s="25" t="s">
        <v>42</v>
      </c>
    </row>
    <row r="19" spans="3:5" ht="16.5" customHeight="1" x14ac:dyDescent="0.25">
      <c r="C19" s="19"/>
    </row>
    <row r="20" spans="3:5" ht="28.5" x14ac:dyDescent="0.25">
      <c r="C20" s="19" t="s">
        <v>43</v>
      </c>
      <c r="D20" s="17" t="s">
        <v>44</v>
      </c>
      <c r="E20" s="25" t="s">
        <v>45</v>
      </c>
    </row>
    <row r="21" spans="3:5" x14ac:dyDescent="0.25">
      <c r="C21" s="19"/>
    </row>
    <row r="22" spans="3:5" ht="57" x14ac:dyDescent="0.25">
      <c r="C22" s="19" t="s">
        <v>46</v>
      </c>
      <c r="D22" s="17" t="s">
        <v>47</v>
      </c>
      <c r="E22" s="25" t="s">
        <v>48</v>
      </c>
    </row>
    <row r="23" spans="3:5" x14ac:dyDescent="0.25">
      <c r="C23" s="19"/>
    </row>
    <row r="24" spans="3:5" ht="28.5" x14ac:dyDescent="0.25">
      <c r="C24" s="19" t="s">
        <v>49</v>
      </c>
      <c r="D24" s="17" t="s">
        <v>50</v>
      </c>
      <c r="E24" s="25" t="s">
        <v>51</v>
      </c>
    </row>
    <row r="25" spans="3:5" x14ac:dyDescent="0.25">
      <c r="C25" s="19"/>
    </row>
    <row r="26" spans="3:5" x14ac:dyDescent="0.25">
      <c r="C26" s="19" t="s">
        <v>52</v>
      </c>
      <c r="D26" s="17" t="s">
        <v>53</v>
      </c>
      <c r="E26" s="25" t="s">
        <v>54</v>
      </c>
    </row>
    <row r="27" spans="3:5" x14ac:dyDescent="0.25">
      <c r="C27" s="19"/>
    </row>
    <row r="28" spans="3:5" x14ac:dyDescent="0.25">
      <c r="C28" s="19" t="s">
        <v>55</v>
      </c>
      <c r="D28" s="17" t="s">
        <v>56</v>
      </c>
      <c r="E28" s="25" t="s">
        <v>57</v>
      </c>
    </row>
    <row r="29" spans="3:5" x14ac:dyDescent="0.25">
      <c r="C29" s="19"/>
    </row>
    <row r="30" spans="3:5" ht="57" x14ac:dyDescent="0.25">
      <c r="C30" s="19" t="s">
        <v>58</v>
      </c>
      <c r="D30" s="17" t="s">
        <v>69</v>
      </c>
    </row>
    <row r="31" spans="3:5" x14ac:dyDescent="0.25">
      <c r="C31" s="19"/>
    </row>
    <row r="32" spans="3:5" x14ac:dyDescent="0.25">
      <c r="C32" s="19" t="s">
        <v>59</v>
      </c>
      <c r="D32" s="17" t="s">
        <v>64</v>
      </c>
    </row>
  </sheetData>
  <hyperlinks>
    <hyperlink ref="E26" r:id="rId1"/>
    <hyperlink ref="E24" r:id="rId2"/>
    <hyperlink ref="E20" r:id="rId3"/>
    <hyperlink ref="E18" r:id="rId4"/>
    <hyperlink ref="E28" r:id="rId5"/>
    <hyperlink ref="E22" r:id="rId6"/>
    <hyperlink ref="E13" r:id="rId7"/>
  </hyperlinks>
  <pageMargins left="0.25" right="0.25" top="0.75" bottom="0.75" header="0.3" footer="0.3"/>
  <pageSetup scale="63" orientation="portrait" r:id="rId8"/>
  <headerFooter alignWithMargins="0"/>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heetViews>
  <sheetFormatPr defaultRowHeight="15" x14ac:dyDescent="0.25"/>
  <sheetData>
    <row r="1" spans="1:8" x14ac:dyDescent="0.25">
      <c r="A1" s="11" t="s">
        <v>103</v>
      </c>
      <c r="B1" s="11" t="s">
        <v>6</v>
      </c>
    </row>
    <row r="2" spans="1:8" x14ac:dyDescent="0.25">
      <c r="C2" s="11" t="s">
        <v>7</v>
      </c>
      <c r="D2" s="11" t="s">
        <v>25</v>
      </c>
      <c r="H2" s="11" t="s">
        <v>19</v>
      </c>
    </row>
    <row r="3" spans="1:8" x14ac:dyDescent="0.25">
      <c r="C3" s="11" t="s">
        <v>8</v>
      </c>
      <c r="D3" s="11" t="s">
        <v>82</v>
      </c>
      <c r="G3" s="11" t="s">
        <v>20</v>
      </c>
      <c r="H3" s="11" t="s">
        <v>26</v>
      </c>
    </row>
    <row r="4" spans="1:8" x14ac:dyDescent="0.25">
      <c r="C4" s="11" t="s">
        <v>17</v>
      </c>
      <c r="D4" s="11" t="s">
        <v>83</v>
      </c>
      <c r="G4" s="11" t="s">
        <v>21</v>
      </c>
      <c r="H4" s="11" t="s">
        <v>70</v>
      </c>
    </row>
    <row r="5" spans="1:8" x14ac:dyDescent="0.25">
      <c r="C5" s="11" t="s">
        <v>18</v>
      </c>
      <c r="D5" s="11" t="s">
        <v>84</v>
      </c>
      <c r="G5" s="11" t="s">
        <v>22</v>
      </c>
      <c r="H5" s="11" t="s">
        <v>71</v>
      </c>
    </row>
    <row r="6" spans="1:8" x14ac:dyDescent="0.25">
      <c r="C6" s="11" t="s">
        <v>9</v>
      </c>
      <c r="D6" s="11" t="s">
        <v>85</v>
      </c>
      <c r="G6" s="11" t="s">
        <v>23</v>
      </c>
      <c r="H6" s="11" t="s">
        <v>72</v>
      </c>
    </row>
    <row r="8" spans="1:8" x14ac:dyDescent="0.25">
      <c r="C8" s="11" t="s">
        <v>68</v>
      </c>
      <c r="D8" s="11" t="s">
        <v>1</v>
      </c>
      <c r="E8" s="11" t="s">
        <v>32</v>
      </c>
      <c r="G8" s="11" t="s">
        <v>31</v>
      </c>
    </row>
    <row r="9" spans="1:8" x14ac:dyDescent="0.25">
      <c r="C9" s="11" t="s">
        <v>29</v>
      </c>
      <c r="D9" s="11" t="s">
        <v>92</v>
      </c>
      <c r="E9" s="11" t="s">
        <v>35</v>
      </c>
      <c r="G9" s="11" t="s">
        <v>73</v>
      </c>
    </row>
    <row r="10" spans="1:8" x14ac:dyDescent="0.25">
      <c r="C10" s="11" t="s">
        <v>30</v>
      </c>
      <c r="D10" s="11" t="s">
        <v>67</v>
      </c>
      <c r="E10" s="11" t="s">
        <v>36</v>
      </c>
    </row>
    <row r="12" spans="1:8" x14ac:dyDescent="0.25">
      <c r="C12" s="11" t="s">
        <v>15</v>
      </c>
      <c r="D12" s="11" t="s">
        <v>27</v>
      </c>
    </row>
    <row r="15" spans="1:8" x14ac:dyDescent="0.25">
      <c r="C15" s="11" t="s">
        <v>10</v>
      </c>
      <c r="D15" s="11" t="s">
        <v>33</v>
      </c>
      <c r="E15" s="11" t="s">
        <v>11</v>
      </c>
      <c r="F15" s="11" t="s">
        <v>12</v>
      </c>
      <c r="G15" s="11" t="s">
        <v>34</v>
      </c>
      <c r="H15" s="11" t="s">
        <v>13</v>
      </c>
    </row>
    <row r="16" spans="1:8" x14ac:dyDescent="0.25">
      <c r="B16" s="11" t="s">
        <v>74</v>
      </c>
      <c r="C16" s="11" t="s">
        <v>75</v>
      </c>
      <c r="D16" s="11" t="s">
        <v>76</v>
      </c>
      <c r="E16" s="11" t="s">
        <v>77</v>
      </c>
      <c r="F16" s="11" t="s">
        <v>78</v>
      </c>
      <c r="G16" s="11" t="s">
        <v>79</v>
      </c>
      <c r="H16" s="11" t="s">
        <v>80</v>
      </c>
    </row>
    <row r="17" spans="1:8" x14ac:dyDescent="0.25">
      <c r="A17" s="11" t="s">
        <v>28</v>
      </c>
      <c r="B17" s="11" t="s">
        <v>94</v>
      </c>
      <c r="C17" s="11" t="s">
        <v>87</v>
      </c>
      <c r="D17" s="11" t="s">
        <v>88</v>
      </c>
      <c r="E17" s="11" t="s">
        <v>89</v>
      </c>
      <c r="F17" s="11" t="s">
        <v>90</v>
      </c>
      <c r="G17" s="11" t="s">
        <v>86</v>
      </c>
      <c r="H17" s="11" t="s">
        <v>91</v>
      </c>
    </row>
    <row r="18" spans="1:8" x14ac:dyDescent="0.25">
      <c r="A18" s="11" t="s">
        <v>6</v>
      </c>
    </row>
    <row r="19" spans="1:8" x14ac:dyDescent="0.25">
      <c r="G19" s="11" t="s">
        <v>14</v>
      </c>
      <c r="H19" s="11" t="s">
        <v>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topLeftCell="B2" workbookViewId="0">
      <selection activeCell="C3" sqref="C3"/>
    </sheetView>
  </sheetViews>
  <sheetFormatPr defaultRowHeight="15" x14ac:dyDescent="0.25"/>
  <cols>
    <col min="1" max="1" width="9.140625" hidden="1" customWidth="1"/>
    <col min="2" max="2" width="18.28515625" bestFit="1" customWidth="1"/>
  </cols>
  <sheetData>
    <row r="1" spans="1:4" hidden="1" x14ac:dyDescent="0.25">
      <c r="A1" t="s">
        <v>100</v>
      </c>
      <c r="B1" t="s">
        <v>0</v>
      </c>
      <c r="C1" t="s">
        <v>1</v>
      </c>
      <c r="D1" t="s">
        <v>2</v>
      </c>
    </row>
    <row r="2" spans="1:4" x14ac:dyDescent="0.25">
      <c r="A2" t="s">
        <v>3</v>
      </c>
      <c r="B2" t="s">
        <v>4</v>
      </c>
      <c r="C2" t="str">
        <f>"PLAZAONE0001"</f>
        <v>PLAZAONE0001</v>
      </c>
      <c r="D2" t="str">
        <f>"Lookup"</f>
        <v>Lookup</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topLeftCell="C2" workbookViewId="0">
      <selection activeCell="C16" sqref="C16:H16"/>
    </sheetView>
  </sheetViews>
  <sheetFormatPr defaultRowHeight="15" x14ac:dyDescent="0.25"/>
  <cols>
    <col min="1" max="2" width="9.140625" hidden="1" customWidth="1"/>
    <col min="3" max="3" width="13.140625" customWidth="1"/>
    <col min="4" max="4" width="15.7109375" customWidth="1"/>
    <col min="5" max="5" width="13.5703125" customWidth="1"/>
    <col min="6" max="6" width="12.5703125" customWidth="1"/>
    <col min="7" max="7" width="10.7109375" customWidth="1"/>
    <col min="8" max="8" width="18.85546875" customWidth="1"/>
    <col min="9" max="9" width="19.140625" customWidth="1"/>
    <col min="10" max="10" width="15.140625" customWidth="1"/>
    <col min="11" max="11" width="17.7109375" customWidth="1"/>
    <col min="12" max="12" width="18.28515625" customWidth="1"/>
    <col min="13" max="13" width="7.5703125" bestFit="1" customWidth="1"/>
  </cols>
  <sheetData>
    <row r="1" spans="1:11" hidden="1" x14ac:dyDescent="0.25">
      <c r="A1" t="s">
        <v>102</v>
      </c>
      <c r="B1" s="1" t="s">
        <v>6</v>
      </c>
    </row>
    <row r="2" spans="1:11" x14ac:dyDescent="0.25">
      <c r="B2" s="1"/>
      <c r="C2" t="s">
        <v>7</v>
      </c>
      <c r="D2" t="str">
        <f>Options!$C$2</f>
        <v>PLAZAONE0001</v>
      </c>
      <c r="G2" s="9"/>
      <c r="H2" s="10" t="s">
        <v>19</v>
      </c>
    </row>
    <row r="3" spans="1:11" x14ac:dyDescent="0.25">
      <c r="B3" s="1"/>
      <c r="C3" t="s">
        <v>8</v>
      </c>
      <c r="D3" t="str">
        <f>"Plaza One"</f>
        <v>Plaza One</v>
      </c>
      <c r="G3" t="s">
        <v>20</v>
      </c>
      <c r="H3" t="str">
        <f>CustomerName</f>
        <v>Plaza One</v>
      </c>
    </row>
    <row r="4" spans="1:11" x14ac:dyDescent="0.25">
      <c r="B4" s="1"/>
      <c r="C4" t="s">
        <v>17</v>
      </c>
      <c r="D4" t="str">
        <f>"2345 42 St. W"</f>
        <v>2345 42 St. W</v>
      </c>
      <c r="G4" t="s">
        <v>21</v>
      </c>
      <c r="H4" t="str">
        <f>D4</f>
        <v>2345 42 St. W</v>
      </c>
    </row>
    <row r="5" spans="1:11" x14ac:dyDescent="0.25">
      <c r="B5" s="1"/>
      <c r="C5" t="s">
        <v>18</v>
      </c>
      <c r="D5" t="str">
        <f>""</f>
        <v/>
      </c>
      <c r="G5" t="s">
        <v>22</v>
      </c>
      <c r="H5" t="str">
        <f>IF(D5="",D6,D5)</f>
        <v>Woodbury, MN  55119</v>
      </c>
    </row>
    <row r="6" spans="1:11" x14ac:dyDescent="0.25">
      <c r="B6" s="1"/>
      <c r="C6" t="s">
        <v>9</v>
      </c>
      <c r="D6" t="str">
        <f>"Woodbury"&amp;", "&amp;"MN"&amp;" "&amp;""&amp;" "&amp;"55119"</f>
        <v>Woodbury, MN  55119</v>
      </c>
      <c r="G6" t="s">
        <v>23</v>
      </c>
      <c r="H6" t="str">
        <f>IF(AddressLn3=D6,"",D6)</f>
        <v/>
      </c>
    </row>
    <row r="7" spans="1:11" x14ac:dyDescent="0.25">
      <c r="B7" s="1"/>
    </row>
    <row r="8" spans="1:11" x14ac:dyDescent="0.25">
      <c r="B8" s="1"/>
      <c r="C8" s="10" t="s">
        <v>68</v>
      </c>
      <c r="D8" s="10" t="s">
        <v>1</v>
      </c>
      <c r="E8" s="10" t="s">
        <v>32</v>
      </c>
      <c r="G8" s="10" t="s">
        <v>31</v>
      </c>
      <c r="H8" s="10"/>
    </row>
    <row r="9" spans="1:11" x14ac:dyDescent="0.25">
      <c r="B9" s="1"/>
      <c r="C9" t="s">
        <v>29</v>
      </c>
      <c r="D9" s="12">
        <f>IFERROR(384.89,0)</f>
        <v>384.89</v>
      </c>
      <c r="E9" t="s">
        <v>35</v>
      </c>
      <c r="G9" s="8" t="str">
        <f>IF(LastPayAmount&gt;0,"Your last payment of "&amp;TEXT(LastPayAmount,E9)&amp;" was received on "&amp;TEXT(LastPayDate,E10)&amp;".","")</f>
        <v>Your last payment of $384.89 was received on 4/28/2017.</v>
      </c>
    </row>
    <row r="10" spans="1:11" x14ac:dyDescent="0.25">
      <c r="B10" s="1"/>
      <c r="C10" t="s">
        <v>30</v>
      </c>
      <c r="D10" s="13" t="str">
        <f>"4/28/2017"</f>
        <v>4/28/2017</v>
      </c>
      <c r="E10" t="s">
        <v>36</v>
      </c>
    </row>
    <row r="11" spans="1:11" x14ac:dyDescent="0.25">
      <c r="B11" s="1"/>
      <c r="D11" s="2"/>
    </row>
    <row r="12" spans="1:11" x14ac:dyDescent="0.25">
      <c r="B12" s="1"/>
      <c r="C12" t="s">
        <v>15</v>
      </c>
      <c r="D12" s="3">
        <v>43577</v>
      </c>
      <c r="E12" s="3"/>
      <c r="K12" s="8"/>
    </row>
    <row r="13" spans="1:11" x14ac:dyDescent="0.25">
      <c r="B13" s="1"/>
      <c r="D13" s="3"/>
    </row>
    <row r="14" spans="1:11" x14ac:dyDescent="0.25">
      <c r="B14" s="1"/>
      <c r="D14" s="3"/>
    </row>
    <row r="15" spans="1:11" x14ac:dyDescent="0.25">
      <c r="C15" s="4" t="s">
        <v>10</v>
      </c>
      <c r="D15" s="4" t="s">
        <v>33</v>
      </c>
      <c r="E15" s="4" t="s">
        <v>11</v>
      </c>
      <c r="F15" s="4" t="s">
        <v>12</v>
      </c>
      <c r="G15" s="4" t="s">
        <v>34</v>
      </c>
      <c r="H15" s="4" t="s">
        <v>13</v>
      </c>
    </row>
    <row r="16" spans="1:11" x14ac:dyDescent="0.25">
      <c r="B16" s="1" t="str">
        <f>"""GP"",""Fabrikam, Inc."",""Jet Customer Open Transactions"",""Customer Number"",""PLAZAONE0001"",""Document Number"",""SVC10005"",""Document Type"",""SVC"",""Customer PO Number"","""",""Document Date"",""12/13/2013"",""Due Date"",""1/12/2014"",""Remaining Amt"",""2072.11000"""</f>
        <v>"GP","Fabrikam, Inc.","Jet Customer Open Transactions","Customer Number","PLAZAONE0001","Document Number","SVC10005","Document Type","SVC","Customer PO Number","","Document Date","12/13/2013","Due Date","1/12/2014","Remaining Amt","2072.11000"</v>
      </c>
      <c r="C16" t="str">
        <f>"SVC10005"</f>
        <v>SVC10005</v>
      </c>
      <c r="D16" t="str">
        <f>""</f>
        <v/>
      </c>
      <c r="E16" s="3">
        <v>41621</v>
      </c>
      <c r="F16" s="3">
        <v>41651</v>
      </c>
      <c r="G16" s="5">
        <f>IF(F16&lt;Today,Today-F16,"Current")</f>
        <v>1926</v>
      </c>
      <c r="H16" s="6">
        <v>2072.11</v>
      </c>
    </row>
    <row r="17" spans="1:8" x14ac:dyDescent="0.25">
      <c r="A17" t="s">
        <v>28</v>
      </c>
      <c r="B17" s="1" t="str">
        <f>"""GP"",""Fabrikam, Inc."",""Jet Customer Open Transactions"",""Customer Number"",""PLAZAONE0001"",""Document Number"",""SLS110031"",""Document Type"",""SLS"",""Customer PO Number"","""",""Document Date"",""1/12/2014"",""Due Date"",""2/11/2014"",""Remaining Amt"",""11092.98000"""</f>
        <v>"GP","Fabrikam, Inc.","Jet Customer Open Transactions","Customer Number","PLAZAONE0001","Document Number","SLS110031","Document Type","SLS","Customer PO Number","","Document Date","1/12/2014","Due Date","2/11/2014","Remaining Amt","11092.98000"</v>
      </c>
      <c r="C17" t="str">
        <f>"SLS110031"</f>
        <v>SLS110031</v>
      </c>
      <c r="D17" t="str">
        <f>""</f>
        <v/>
      </c>
      <c r="E17" s="3">
        <v>41651</v>
      </c>
      <c r="F17" s="3">
        <v>41681</v>
      </c>
      <c r="G17" s="5">
        <f>IF(F17&lt;Today,Today-F17,"Current")</f>
        <v>1896</v>
      </c>
      <c r="H17" s="6">
        <v>11092.98</v>
      </c>
    </row>
    <row r="18" spans="1:8" hidden="1" x14ac:dyDescent="0.25">
      <c r="A18" t="s">
        <v>6</v>
      </c>
      <c r="B18" s="1"/>
    </row>
    <row r="19" spans="1:8" x14ac:dyDescent="0.25">
      <c r="B19" s="1"/>
      <c r="G19" s="7" t="s">
        <v>14</v>
      </c>
      <c r="H19" s="14">
        <f>SUM(H16:H18)</f>
        <v>13165.09</v>
      </c>
    </row>
  </sheetData>
  <conditionalFormatting sqref="C16:H16 C18:H18">
    <cfRule type="expression" dxfId="1" priority="31">
      <formula>MOD(ROW(),2)=0</formula>
    </cfRule>
  </conditionalFormatting>
  <conditionalFormatting sqref="C17:H17">
    <cfRule type="expression" dxfId="0" priority="1">
      <formula>MOD(ROW(),2)=0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defaultRowHeight="15" x14ac:dyDescent="0.25"/>
  <sheetData>
    <row r="1" spans="1:1" x14ac:dyDescent="0.25">
      <c r="A1" t="s">
        <v>16</v>
      </c>
    </row>
  </sheetData>
  <pageMargins left="0.7" right="0.7" top="0.75" bottom="0.75" header="0.3" footer="0.3"/>
  <pageSetup orientation="portrait" r:id="rId1"/>
  <drawing r:id="rId2"/>
  <legacyDrawing r:id="rId3"/>
  <oleObjects>
    <mc:AlternateContent xmlns:mc="http://schemas.openxmlformats.org/markup-compatibility/2006">
      <mc:Choice Requires="x14">
        <oleObject progId="Word.Document.12" shapeId="9219" r:id="rId4">
          <objectPr defaultSize="0" r:id="rId5">
            <anchor moveWithCells="1">
              <from>
                <xdr:col>0</xdr:col>
                <xdr:colOff>304800</xdr:colOff>
                <xdr:row>1</xdr:row>
                <xdr:rowOff>114300</xdr:rowOff>
              </from>
              <to>
                <xdr:col>10</xdr:col>
                <xdr:colOff>171450</xdr:colOff>
                <xdr:row>23</xdr:row>
                <xdr:rowOff>152400</xdr:rowOff>
              </to>
            </anchor>
          </objectPr>
        </oleObject>
      </mc:Choice>
      <mc:Fallback>
        <oleObject progId="Word.Document.12" shapeId="921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heetViews>
  <sheetFormatPr defaultRowHeight="15" x14ac:dyDescent="0.25"/>
  <sheetData>
    <row r="1" spans="1:4" x14ac:dyDescent="0.25">
      <c r="A1" s="11" t="s">
        <v>98</v>
      </c>
      <c r="B1" s="11" t="s">
        <v>0</v>
      </c>
      <c r="C1" s="11" t="s">
        <v>1</v>
      </c>
      <c r="D1" s="11" t="s">
        <v>2</v>
      </c>
    </row>
    <row r="2" spans="1:4" x14ac:dyDescent="0.25">
      <c r="A2" s="11" t="s">
        <v>3</v>
      </c>
      <c r="B2" s="11" t="s">
        <v>4</v>
      </c>
      <c r="C2" s="11" t="s">
        <v>93</v>
      </c>
      <c r="D2" s="11" t="s">
        <v>66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heetViews>
  <sheetFormatPr defaultRowHeight="15" x14ac:dyDescent="0.25"/>
  <sheetData>
    <row r="1" spans="1:4" x14ac:dyDescent="0.25">
      <c r="A1" s="11" t="s">
        <v>98</v>
      </c>
      <c r="B1" s="11" t="s">
        <v>0</v>
      </c>
      <c r="C1" s="11" t="s">
        <v>1</v>
      </c>
      <c r="D1" s="11" t="s">
        <v>2</v>
      </c>
    </row>
    <row r="2" spans="1:4" x14ac:dyDescent="0.25">
      <c r="A2" s="11" t="s">
        <v>3</v>
      </c>
      <c r="B2" s="11" t="s">
        <v>4</v>
      </c>
      <c r="C2" s="11" t="s">
        <v>93</v>
      </c>
      <c r="D2" s="11" t="s">
        <v>66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heetViews>
  <sheetFormatPr defaultRowHeight="15" x14ac:dyDescent="0.25"/>
  <sheetData>
    <row r="1" spans="1:8" x14ac:dyDescent="0.25">
      <c r="A1" s="11" t="s">
        <v>99</v>
      </c>
      <c r="B1" s="11" t="s">
        <v>6</v>
      </c>
    </row>
    <row r="2" spans="1:8" x14ac:dyDescent="0.25">
      <c r="C2" s="11" t="s">
        <v>7</v>
      </c>
      <c r="D2" s="11" t="s">
        <v>25</v>
      </c>
      <c r="H2" s="11" t="s">
        <v>19</v>
      </c>
    </row>
    <row r="3" spans="1:8" x14ac:dyDescent="0.25">
      <c r="C3" s="11" t="s">
        <v>8</v>
      </c>
      <c r="D3" s="11" t="s">
        <v>82</v>
      </c>
      <c r="G3" s="11" t="s">
        <v>20</v>
      </c>
      <c r="H3" s="11" t="s">
        <v>26</v>
      </c>
    </row>
    <row r="4" spans="1:8" x14ac:dyDescent="0.25">
      <c r="C4" s="11" t="s">
        <v>17</v>
      </c>
      <c r="D4" s="11" t="s">
        <v>83</v>
      </c>
      <c r="G4" s="11" t="s">
        <v>21</v>
      </c>
      <c r="H4" s="11" t="s">
        <v>70</v>
      </c>
    </row>
    <row r="5" spans="1:8" x14ac:dyDescent="0.25">
      <c r="C5" s="11" t="s">
        <v>18</v>
      </c>
      <c r="D5" s="11" t="s">
        <v>84</v>
      </c>
      <c r="G5" s="11" t="s">
        <v>22</v>
      </c>
      <c r="H5" s="11" t="s">
        <v>71</v>
      </c>
    </row>
    <row r="6" spans="1:8" x14ac:dyDescent="0.25">
      <c r="C6" s="11" t="s">
        <v>9</v>
      </c>
      <c r="D6" s="11" t="s">
        <v>85</v>
      </c>
      <c r="G6" s="11" t="s">
        <v>23</v>
      </c>
      <c r="H6" s="11" t="s">
        <v>72</v>
      </c>
    </row>
    <row r="8" spans="1:8" x14ac:dyDescent="0.25">
      <c r="C8" s="11" t="s">
        <v>68</v>
      </c>
      <c r="D8" s="11" t="s">
        <v>1</v>
      </c>
      <c r="E8" s="11" t="s">
        <v>32</v>
      </c>
      <c r="G8" s="11" t="s">
        <v>31</v>
      </c>
    </row>
    <row r="9" spans="1:8" x14ac:dyDescent="0.25">
      <c r="C9" s="11" t="s">
        <v>29</v>
      </c>
      <c r="D9" s="11" t="s">
        <v>92</v>
      </c>
      <c r="E9" s="11" t="s">
        <v>35</v>
      </c>
      <c r="G9" s="11" t="s">
        <v>73</v>
      </c>
    </row>
    <row r="10" spans="1:8" x14ac:dyDescent="0.25">
      <c r="C10" s="11" t="s">
        <v>30</v>
      </c>
      <c r="D10" s="11" t="s">
        <v>67</v>
      </c>
      <c r="E10" s="11" t="s">
        <v>36</v>
      </c>
    </row>
    <row r="12" spans="1:8" x14ac:dyDescent="0.25">
      <c r="C12" s="11" t="s">
        <v>15</v>
      </c>
      <c r="D12" s="11" t="s">
        <v>27</v>
      </c>
    </row>
    <row r="15" spans="1:8" x14ac:dyDescent="0.25">
      <c r="C15" s="11" t="s">
        <v>10</v>
      </c>
      <c r="D15" s="11" t="s">
        <v>33</v>
      </c>
      <c r="E15" s="11" t="s">
        <v>11</v>
      </c>
      <c r="F15" s="11" t="s">
        <v>12</v>
      </c>
      <c r="G15" s="11" t="s">
        <v>34</v>
      </c>
      <c r="H15" s="11" t="s">
        <v>13</v>
      </c>
    </row>
    <row r="16" spans="1:8" x14ac:dyDescent="0.25">
      <c r="B16" s="11" t="s">
        <v>74</v>
      </c>
      <c r="C16" s="11" t="s">
        <v>75</v>
      </c>
      <c r="D16" s="11" t="s">
        <v>76</v>
      </c>
      <c r="E16" s="11" t="s">
        <v>77</v>
      </c>
      <c r="F16" s="11" t="s">
        <v>78</v>
      </c>
      <c r="G16" s="11" t="s">
        <v>79</v>
      </c>
      <c r="H16" s="11" t="s">
        <v>80</v>
      </c>
    </row>
    <row r="17" spans="1:8" x14ac:dyDescent="0.25">
      <c r="A17" s="11" t="s">
        <v>6</v>
      </c>
    </row>
    <row r="18" spans="1:8" x14ac:dyDescent="0.25">
      <c r="G18" s="11" t="s">
        <v>14</v>
      </c>
      <c r="H18" s="11" t="s">
        <v>81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heetViews>
  <sheetFormatPr defaultRowHeight="15" x14ac:dyDescent="0.25"/>
  <sheetData>
    <row r="1" spans="1:8" x14ac:dyDescent="0.25">
      <c r="A1" s="11" t="s">
        <v>99</v>
      </c>
      <c r="B1" s="11" t="s">
        <v>6</v>
      </c>
    </row>
    <row r="2" spans="1:8" x14ac:dyDescent="0.25">
      <c r="C2" s="11" t="s">
        <v>7</v>
      </c>
      <c r="D2" s="11" t="s">
        <v>25</v>
      </c>
      <c r="H2" s="11" t="s">
        <v>19</v>
      </c>
    </row>
    <row r="3" spans="1:8" x14ac:dyDescent="0.25">
      <c r="C3" s="11" t="s">
        <v>8</v>
      </c>
      <c r="D3" s="11" t="s">
        <v>24</v>
      </c>
      <c r="G3" s="11" t="s">
        <v>20</v>
      </c>
      <c r="H3" s="11" t="s">
        <v>26</v>
      </c>
    </row>
    <row r="4" spans="1:8" x14ac:dyDescent="0.25">
      <c r="C4" s="11" t="s">
        <v>17</v>
      </c>
      <c r="D4" s="11" t="s">
        <v>24</v>
      </c>
      <c r="G4" s="11" t="s">
        <v>21</v>
      </c>
      <c r="H4" s="11" t="s">
        <v>70</v>
      </c>
    </row>
    <row r="5" spans="1:8" x14ac:dyDescent="0.25">
      <c r="C5" s="11" t="s">
        <v>18</v>
      </c>
      <c r="D5" s="11" t="s">
        <v>24</v>
      </c>
      <c r="G5" s="11" t="s">
        <v>22</v>
      </c>
      <c r="H5" s="11" t="s">
        <v>71</v>
      </c>
    </row>
    <row r="6" spans="1:8" x14ac:dyDescent="0.25">
      <c r="C6" s="11" t="s">
        <v>9</v>
      </c>
      <c r="D6" s="11" t="s">
        <v>24</v>
      </c>
      <c r="G6" s="11" t="s">
        <v>23</v>
      </c>
      <c r="H6" s="11" t="s">
        <v>72</v>
      </c>
    </row>
    <row r="8" spans="1:8" x14ac:dyDescent="0.25">
      <c r="C8" s="11" t="s">
        <v>68</v>
      </c>
      <c r="D8" s="11" t="s">
        <v>1</v>
      </c>
      <c r="E8" s="11" t="s">
        <v>32</v>
      </c>
      <c r="G8" s="11" t="s">
        <v>31</v>
      </c>
    </row>
    <row r="9" spans="1:8" x14ac:dyDescent="0.25">
      <c r="C9" s="11" t="s">
        <v>29</v>
      </c>
      <c r="D9" s="11" t="s">
        <v>24</v>
      </c>
      <c r="E9" s="11" t="s">
        <v>35</v>
      </c>
      <c r="G9" s="11" t="s">
        <v>73</v>
      </c>
    </row>
    <row r="10" spans="1:8" x14ac:dyDescent="0.25">
      <c r="C10" s="11" t="s">
        <v>30</v>
      </c>
      <c r="D10" s="11" t="s">
        <v>24</v>
      </c>
      <c r="E10" s="11" t="s">
        <v>36</v>
      </c>
    </row>
    <row r="12" spans="1:8" x14ac:dyDescent="0.25">
      <c r="C12" s="11" t="s">
        <v>15</v>
      </c>
      <c r="D12" s="11" t="s">
        <v>27</v>
      </c>
    </row>
    <row r="15" spans="1:8" x14ac:dyDescent="0.25">
      <c r="C15" s="11" t="s">
        <v>10</v>
      </c>
      <c r="D15" s="11" t="s">
        <v>33</v>
      </c>
      <c r="E15" s="11" t="s">
        <v>11</v>
      </c>
      <c r="F15" s="11" t="s">
        <v>12</v>
      </c>
      <c r="G15" s="11" t="s">
        <v>34</v>
      </c>
      <c r="H15" s="11" t="s">
        <v>13</v>
      </c>
    </row>
    <row r="16" spans="1:8" x14ac:dyDescent="0.25">
      <c r="B16" s="11" t="s">
        <v>74</v>
      </c>
      <c r="C16" s="11" t="s">
        <v>75</v>
      </c>
      <c r="D16" s="11" t="s">
        <v>76</v>
      </c>
      <c r="E16" s="11" t="s">
        <v>77</v>
      </c>
      <c r="F16" s="11" t="s">
        <v>78</v>
      </c>
      <c r="G16" s="11" t="s">
        <v>79</v>
      </c>
      <c r="H16" s="11" t="s">
        <v>80</v>
      </c>
    </row>
    <row r="17" spans="1:8" x14ac:dyDescent="0.25">
      <c r="A17" s="11" t="s">
        <v>6</v>
      </c>
    </row>
    <row r="18" spans="1:8" x14ac:dyDescent="0.25">
      <c r="G18" s="11" t="s">
        <v>14</v>
      </c>
      <c r="H18" s="11" t="s">
        <v>81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heetViews>
  <sheetFormatPr defaultRowHeight="15" x14ac:dyDescent="0.25"/>
  <sheetData>
    <row r="1" spans="1:4" x14ac:dyDescent="0.25">
      <c r="A1" s="11" t="s">
        <v>101</v>
      </c>
      <c r="B1" s="11" t="s">
        <v>0</v>
      </c>
      <c r="C1" s="11" t="s">
        <v>1</v>
      </c>
      <c r="D1" s="11" t="s">
        <v>2</v>
      </c>
    </row>
    <row r="2" spans="1:4" x14ac:dyDescent="0.25">
      <c r="A2" s="11" t="s">
        <v>3</v>
      </c>
      <c r="B2" s="11" t="s">
        <v>4</v>
      </c>
      <c r="C2" s="11" t="s">
        <v>93</v>
      </c>
      <c r="D2" s="11" t="s">
        <v>66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WordExportSettings xmlns="http://jetreports.com/exportsettings"><![CDATA[AAEAAAD/////AQAAAAAAAAAMAgAAAFNKZXQuU2hhcmVkLCBWZXJzaW9uPTIwLjAuMTkxMDguMTAsIEN1bHR1cmU9bmV1dHJhbCwgUHVibGljS2V5VG9rZW49ZDUwN2MwMGRlMzY2MWQwNwUBAAAAHUpldC5TaGFyZWQuRGF0YUV4cG9ydFNldHRpbmdzBgAAABFteU5hbWVkUmFuZ2VOYW1lcwhteUNoYXJ0cxJteVNlcmlhbGl6ZWRDaGFydHMgPEV4cG9ydERpcmVjdG9yeT5rX19CYWNraW5nRmllbGQWPFNhdmVkPmtfX0JhY2tpbmdGaWVsZBk8RmlsZU5hbWU+a19fQmFja2luZ0ZpZWxkAwMDAQABf1N5c3RlbS5Db2xsZWN0aW9ucy5HZW5lcmljLkxpc3RgMVtbU3lzdGVtLlN0cmluZywgbXNjb3JsaWIsIFZlcnNpb249NC4wLjAuMCwgQ3VsdHVyZT1uZXV0cmFsLCBQdWJsaWNLZXlUb2tlbj1iNzdhNWM1NjE5MzRlMDg5XV2fA1N5c3RlbS5Db2xsZWN0aW9ucy5HZW5lcmljLkRpY3Rpb25hcnlgMltbU3lzdGVtLlN0cmluZywgbXNjb3JsaWIsIFZlcnNpb249NC4wLjAuMCwgQ3VsdHVyZT1uZXV0cmFsLCBQdWJsaWNLZXlUb2tlbj1iNzdhNWM1NjE5MzRlMDg5XSxbU3lzdGVtLlR1cGxlYDJbW1N5c3RlbS5TdHJpbmcsIG1zY29ybGliLCBWZXJzaW9uPTQuMC4wLjAsIEN1bHR1cmU9bmV1dHJhbCwgUHVibGljS2V5VG9rZW49Yjc3YTVjNTYxOTM0ZTA4OV0sW1N5c3RlbS5Cb29sZWFuLCBtc2NvcmxpYiwgVmVyc2lvbj00LjAuMC4wLCBDdWx0dXJlPW5ldXRyYWwsIFB1YmxpY0tleVRva2VuPWI3N2E1YzU2MTkzNGUwODldXSwgbXNjb3JsaWIsIFZlcnNpb249NC4wLjAuMCwgQ3VsdHVyZT1uZXV0cmFsLCBQdWJsaWNLZXlUb2tlbj1iNzdhNWM1NjE5MzRlMDg5XV2OAVN5c3RlbS5Db2xsZWN0aW9ucy5HZW5lcmljLkxpc3RgMVtbSmV0LlNoYXJlZC5DaGFydEluZm8sIEpldC5TaGFyZWQsIFZlcnNpb249MjAuMC4xOTEwOC4xMCwgQ3VsdHVyZT1uZXV0cmFsLCBQdWJsaWNLZXlUb2tlbj1kNTA3YzAwZGUzNjYxZDA3XV0BAgAAAAkDAAAACQQAAAAKBgUAAAAWQzpcVXNlcnNca3JkXERvY3VtZW50cwEGBgAAAA9QYXN0IER1ZSBOb3RpY2UEAwAAAH9TeXN0ZW0uQ29sbGVjdGlvbnMuR2VuZXJpYy5MaXN0YDFbW1N5c3RlbS5TdHJpbmcsIG1zY29ybGliLCBWZXJzaW9uPTQuMC4wLjAsIEN1bHR1cmU9bmV1dHJhbCwgUHVibGljS2V5VG9rZW49Yjc3YTVjNTYxOTM0ZTA4OV1dAwAAAAZfaXRlbXMFX3NpemUIX3ZlcnNpb24GAAAICAkHAAAACQAAALsAAAAEBAAAAJ8DU3lzdGVtLkNvbGxlY3Rpb25zLkdlbmVyaWMuRGljdGlvbmFyeWAyW1tTeXN0ZW0uU3RyaW5nLCBtc2NvcmxpYiwgVmVyc2lvbj00LjAuMC4wLCBDdWx0dXJlPW5ldXRyYWwsIFB1YmxpY0tleVRva2VuPWI3N2E1YzU2MTkzNGUwODldLFtTeXN0ZW0uVHVwbGVgMltbU3lzdGVtLlN0cmluZywgbXNjb3JsaWIsIFZlcnNpb249NC4wLjAuMCwgQ3VsdHVyZT1uZXV0cmFsLCBQdWJsaWNLZXlUb2tlbj1iNzdhNWM1NjE5MzRlMDg5XSxbU3lzdGVtLkJvb2xlYW4sIG1zY29ybGliLCBWZXJzaW9uPTQuMC4wLjAsIEN1bHR1cmU9bmV1dHJhbCwgUHVibGljS2V5VG9rZW49Yjc3YTVjNTYxOTM0ZTA4OV1d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CAAAAAAAAAARBwAAABAAAAAGCQAAAApDdXN0b21lck5vBgoAAAAKQWRkcmVzc0xuMQYLAAAACkFkZHJlc3NMbjIGDAAAAApBZGRyZXNzTG4zBg0AAAAKQWRkcmVzc0xuNAYOAAAABVRvZGF5Bg8AAAALSW52b2ljZUxpc3QGEAAAAAxUb3RhbFBhc3REdWUGEQAAABBTdGF0ZW1lbnRNZXNzYWdlDQcECAAAAJIBU3lzdGVtLkNvbGxlY3Rpb25zLkdlbmVyaWMuR2VuZXJpY0VxdWFsaXR5Q29tcGFyZXJgMVtbU3lzdGVtLlN0cmluZywgbXNjb3JsaWIsIFZlcnNpb249NC4wLjAuMCwgQ3VsdHVyZT1uZXV0cmFsLCBQdWJsaWNLZXlUb2tlbj1iNzdhNWM1NjE5MzRlMDg5XV0AAAAACw==]]></WordExportSettings>
</file>

<file path=customXml/itemProps1.xml><?xml version="1.0" encoding="utf-8"?>
<ds:datastoreItem xmlns:ds="http://schemas.openxmlformats.org/officeDocument/2006/customXml" ds:itemID="{C5753818-EB15-4BE8-89DF-12E630637B25}">
  <ds:schemaRefs>
    <ds:schemaRef ds:uri="http://jetreports.com/exportsetting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Read Me</vt:lpstr>
      <vt:lpstr>Options</vt:lpstr>
      <vt:lpstr>Account</vt:lpstr>
      <vt:lpstr>AddressLn1</vt:lpstr>
      <vt:lpstr>AddressLn2</vt:lpstr>
      <vt:lpstr>AddressLn3</vt:lpstr>
      <vt:lpstr>AddressLn4</vt:lpstr>
      <vt:lpstr>CustomerName</vt:lpstr>
      <vt:lpstr>CustomerNo</vt:lpstr>
      <vt:lpstr>InvoiceList</vt:lpstr>
      <vt:lpstr>LastPayAmount</vt:lpstr>
      <vt:lpstr>LastPayDate</vt:lpstr>
      <vt:lpstr>StatementMessage</vt:lpstr>
      <vt:lpstr>Today</vt:lpstr>
      <vt:lpstr>TotalPastDue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Past Due Notice in Word</dc:title>
  <dc:subject>Jet Reports</dc:subject>
  <dc:creator>Kim R. Duey</dc:creator>
  <cp:keywords>Word</cp:keywords>
  <dc:description>List of a customer's past due items inserted into a Word document along with customer address for easy mailing.</dc:description>
  <cp:lastModifiedBy>Kim R. Duey</cp:lastModifiedBy>
  <dcterms:created xsi:type="dcterms:W3CDTF">2019-04-12T19:40:22Z</dcterms:created>
  <dcterms:modified xsi:type="dcterms:W3CDTF">2019-04-26T20:12:18Z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