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3850" windowHeight="9600"/>
  </bookViews>
  <sheets>
    <sheet name="Read Me" sheetId="69" r:id="rId1"/>
    <sheet name="Options" sheetId="2" state="hidden" r:id="rId2"/>
    <sheet name="Salesperson Scorecard" sheetId="1" r:id="rId3"/>
    <sheet name="Sheet8" sheetId="76" state="veryHidden" r:id="rId4"/>
    <sheet name="Sheet9" sheetId="77" state="veryHidden" r:id="rId5"/>
    <sheet name="Sheet10" sheetId="78" state="veryHidden" r:id="rId6"/>
    <sheet name="Sheet11" sheetId="79" state="veryHidden" r:id="rId7"/>
    <sheet name="Sheet12" sheetId="80" state="veryHidden" r:id="rId8"/>
    <sheet name="Sheet13" sheetId="81" state="veryHidden" r:id="rId9"/>
  </sheets>
  <calcPr calcId="162913"/>
</workbook>
</file>

<file path=xl/calcChain.xml><?xml version="1.0" encoding="utf-8"?>
<calcChain xmlns="http://schemas.openxmlformats.org/spreadsheetml/2006/main">
  <c r="F9" i="2" l="1"/>
  <c r="E4" i="1"/>
  <c r="E5" i="1"/>
  <c r="C8" i="1"/>
  <c r="C9" i="1"/>
  <c r="C10" i="1"/>
  <c r="C11" i="1"/>
  <c r="C12" i="1"/>
  <c r="C13" i="1"/>
  <c r="C14" i="1"/>
  <c r="C15" i="1"/>
  <c r="F15" i="1"/>
  <c r="F14" i="1"/>
  <c r="F13" i="1"/>
  <c r="F12" i="1"/>
  <c r="F11" i="1"/>
  <c r="F10" i="1"/>
  <c r="F9" i="1"/>
  <c r="F8" i="1"/>
  <c r="E9" i="2" l="1"/>
  <c r="E8" i="2"/>
  <c r="E18" i="1" l="1"/>
  <c r="F18" i="1"/>
</calcChain>
</file>

<file path=xl/sharedStrings.xml><?xml version="1.0" encoding="utf-8"?>
<sst xmlns="http://schemas.openxmlformats.org/spreadsheetml/2006/main" count="185" uniqueCount="80">
  <si>
    <t>Fit</t>
  </si>
  <si>
    <t>Salesperson</t>
  </si>
  <si>
    <t>Sales</t>
  </si>
  <si>
    <t>Commission</t>
  </si>
  <si>
    <t>Date Range</t>
  </si>
  <si>
    <t xml:space="preserve">Date Range </t>
  </si>
  <si>
    <t>SALESPERSON SCORECARD</t>
  </si>
  <si>
    <t>Hide</t>
  </si>
  <si>
    <t>anchor</t>
  </si>
  <si>
    <t>=SUM(F8:F10)</t>
  </si>
  <si>
    <t>Auto</t>
  </si>
  <si>
    <t>=SUM(F8:F17)</t>
  </si>
  <si>
    <t>Auto+Hide</t>
  </si>
  <si>
    <t xml:space="preserve">Report Readme </t>
  </si>
  <si>
    <t>Services</t>
  </si>
  <si>
    <t>Training</t>
  </si>
  <si>
    <t>DISCLAIMER</t>
  </si>
  <si>
    <t>Copyrights</t>
  </si>
  <si>
    <t>=NP("Eval","=Options!E8")</t>
  </si>
  <si>
    <t>=NP("Eval","=Options!E9")</t>
  </si>
  <si>
    <t>="NANCY B."</t>
  </si>
  <si>
    <t>="SANDRA M."</t>
  </si>
  <si>
    <t>="ERIN J."</t>
  </si>
  <si>
    <t>="PAUL W."</t>
  </si>
  <si>
    <t>="FRANCINE B."</t>
  </si>
  <si>
    <t>="GARY W."</t>
  </si>
  <si>
    <t>="IAN M."</t>
  </si>
  <si>
    <t>Option</t>
  </si>
  <si>
    <t>Title</t>
  </si>
  <si>
    <t>Value</t>
  </si>
  <si>
    <t>Lookup</t>
  </si>
  <si>
    <t>=NL("Lookup","RM00301",{"SLPRSNID","SLPRSNFN","SPRSNSLN"},"Headers=",{"Salesperson ID","First Name","Last Name"})</t>
  </si>
  <si>
    <t>="1/1/2016..12/31/2016"</t>
  </si>
  <si>
    <t>="*"</t>
  </si>
  <si>
    <t>About the report</t>
  </si>
  <si>
    <t>Modifying your report</t>
  </si>
  <si>
    <t>Version of Jet</t>
  </si>
  <si>
    <t>Auto+Hide+Values+HideSheet+Formulas=Sheet8,Sheet9+FormulasOnly</t>
  </si>
  <si>
    <t>Auto+Hide+Values+Formulas=Sheet10,Sheet11+FormulasOnly</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</si>
  <si>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</si>
  <si>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</si>
  <si>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</si>
  <si>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</si>
  <si>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</si>
  <si>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</si>
  <si>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</si>
  <si>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</si>
  <si>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</si>
  <si>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</si>
  <si>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</si>
  <si>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</si>
  <si>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</si>
  <si>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</si>
  <si>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</si>
  <si>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</si>
  <si>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</si>
  <si>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provides information on sales by salesperson for a user specified date range. It pulls data from SOP30200 table.</t>
  </si>
  <si>
    <t>=NL("Rows","SOP30200","SLPRSNID","+DOCAMNT","*","SLPRSNID",$E$5,"DOCDATE",$E$4)</t>
  </si>
  <si>
    <t>=NL("Sum","SOP30200","DOCAMNT","SLPRSNID",$C8,"DOCDATE",$E$4)</t>
  </si>
  <si>
    <t>=$E8*0.06</t>
  </si>
  <si>
    <t>=SUM(E8:E10)</t>
  </si>
  <si>
    <t>Auto+Hide+Values+HideSheet+Formulas=Sheet12,Sheet8,Sheet9</t>
  </si>
  <si>
    <t>Auto+Hide+Values+HideSheet+Formulas=Sheet12,Sheet8,Sheet9+FormulasOnly</t>
  </si>
  <si>
    <t>Auto+Hide+Values+Formulas=Sheet13,Sheet10,Sheet11</t>
  </si>
  <si>
    <t>=$E9*0.06</t>
  </si>
  <si>
    <t>=$E10*0.06</t>
  </si>
  <si>
    <t>=$E11*0.06</t>
  </si>
  <si>
    <t>=$E12*0.06</t>
  </si>
  <si>
    <t>=$E13*0.06</t>
  </si>
  <si>
    <t>=$E14*0.06</t>
  </si>
  <si>
    <t>=$E15*0.06</t>
  </si>
  <si>
    <t>=SUM(E8:E17)</t>
  </si>
  <si>
    <t>=NL("Sum","SOP30200","DOCAMNT","SLPRSNID",$C9,"DOCDATE",$E$4)</t>
  </si>
  <si>
    <t>=NL("Sum","SOP30200","DOCAMNT","SLPRSNID",$C10,"DOCDATE",$E$4)</t>
  </si>
  <si>
    <t>=NL("Sum","SOP30200","DOCAMNT","SLPRSNID",$C11,"DOCDATE",$E$4)</t>
  </si>
  <si>
    <t>=NL("Sum","SOP30200","DOCAMNT","SLPRSNID",$C12,"DOCDATE",$E$4)</t>
  </si>
  <si>
    <t>=NL("Sum","SOP30200","DOCAMNT","SLPRSNID",$C13,"DOCDATE",$E$4)</t>
  </si>
  <si>
    <t>=NL("Sum","SOP30200","DOCAMNT","SLPRSNID",$C14,"DOCDATE",$E$4)</t>
  </si>
  <si>
    <t>=NL("Sum","SOP30200","DOCAMNT","SLPRSNID",$C15,"DOCDATE",$E$4)</t>
  </si>
  <si>
    <t>Auto+Hide+Values+Formulas=Sheet13,Sheet10,Sheet11+FormulasOnly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</si>
</sst>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4" x14ac:knownFonts="1">
    <font>
      <sz val="10"/>
      <name val="Arial"/>
    </font>
    <font>
      <sz val="11"/>
      <color theme="1"/>
      <name val="Calibri"/>
      <family val="2"/>
      <scheme val="minor"/>
    </font>
    <font>
      <sz val="10"/>
      <name val="Arial"/>
      <family val="2"/>
    </font>
    <font>
      <sz val="8"/>
      <name val="Arial"/>
      <family val="2"/>
    </font>
    <font>
      <b/>
      <sz val="10"/>
      <name val="Arial"/>
      <family val="2"/>
    </font>
    <font>
      <b/>
      <sz val="18"/>
      <color theme="3"/>
      <name val="Cambria"/>
      <family val="2"/>
      <scheme val="major"/>
    </font>
    <font>
      <b/>
      <sz val="11"/>
      <color theme="3"/>
      <name val="Calibri"/>
      <family val="2"/>
      <scheme val="minor"/>
    </font>
    <font>
      <b/>
      <sz val="10"/>
      <color theme="0"/>
      <name val="Arial"/>
      <family val="2"/>
    </font>
    <font>
      <b/>
      <sz val="11"/>
      <name val="Arial"/>
      <family val="2"/>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5">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rgb="FF0074AB"/>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
    <xf numFmtId="0" fontId="0" fillId="0" borderId="0"/>
    <xf numFmtId="44" fontId="2"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9" fillId="0" borderId="0" applyNumberFormat="0" applyFill="0" applyBorder="0" applyAlignment="0" applyProtection="0">
      <alignment vertical="top"/>
      <protection locked="0"/>
    </xf>
  </cellStyleXfs>
  <cellXfs count="33">
    <xf numFmtId="0" fontId="0" fillId="0" borderId="0" xfId="0"/>
    <xf numFmtId="0" fontId="4" fillId="2" borderId="10" xfId="0" applyFont="1" applyFill="1" applyBorder="1"/>
    <xf numFmtId="0" fontId="0" fillId="0" borderId="11" xfId="0" applyBorder="1"/>
    <xf numFmtId="0" fontId="4" fillId="2" borderId="12" xfId="0" applyFont="1" applyFill="1" applyBorder="1"/>
    <xf numFmtId="0" fontId="0" fillId="0" borderId="13" xfId="0" applyBorder="1"/>
    <xf numFmtId="0" fontId="0" fillId="0" borderId="0" xfId="0" quotePrefix="1"/>
    <xf numFmtId="0" fontId="0" fillId="3" borderId="0" xfId="0" applyFill="1"/>
    <xf numFmtId="0" fontId="0" fillId="3" borderId="0" xfId="0" applyFill="1" applyBorder="1"/>
    <xf numFmtId="0" fontId="0" fillId="3" borderId="5" xfId="0" applyFill="1" applyBorder="1"/>
    <xf numFmtId="0" fontId="0" fillId="3" borderId="8" xfId="0" applyFill="1" applyBorder="1"/>
    <xf numFmtId="0" fontId="5" fillId="3" borderId="0" xfId="2" applyFill="1"/>
    <xf numFmtId="0" fontId="5" fillId="3" borderId="0" xfId="2" applyFill="1" applyAlignment="1"/>
    <xf numFmtId="0" fontId="6" fillId="3" borderId="0" xfId="3" applyFill="1" applyAlignment="1">
      <alignment horizontal="left"/>
    </xf>
    <xf numFmtId="0" fontId="7" fillId="4" borderId="14" xfId="0" applyFont="1" applyFill="1" applyBorder="1" applyAlignment="1">
      <alignment horizontal="left"/>
    </xf>
    <xf numFmtId="0" fontId="7" fillId="4" borderId="4" xfId="0" applyFont="1" applyFill="1" applyBorder="1" applyAlignment="1">
      <alignment horizontal="left"/>
    </xf>
    <xf numFmtId="0" fontId="7" fillId="4" borderId="4" xfId="0" applyFont="1" applyFill="1" applyBorder="1" applyAlignment="1">
      <alignment horizontal="right"/>
    </xf>
    <xf numFmtId="0" fontId="7" fillId="4" borderId="15" xfId="0" applyFont="1" applyFill="1" applyBorder="1" applyAlignment="1">
      <alignment horizontal="right"/>
    </xf>
    <xf numFmtId="0" fontId="4" fillId="3" borderId="1" xfId="0" applyFont="1" applyFill="1" applyBorder="1"/>
    <xf numFmtId="0" fontId="0" fillId="3" borderId="2" xfId="0" applyFill="1" applyBorder="1"/>
    <xf numFmtId="0" fontId="8" fillId="3" borderId="7" xfId="0" applyFont="1" applyFill="1" applyBorder="1"/>
    <xf numFmtId="43" fontId="0" fillId="3" borderId="2" xfId="1" applyNumberFormat="1" applyFont="1" applyFill="1" applyBorder="1"/>
    <xf numFmtId="43" fontId="0" fillId="3" borderId="3" xfId="1" applyNumberFormat="1" applyFont="1" applyFill="1" applyBorder="1"/>
    <xf numFmtId="43" fontId="0" fillId="3" borderId="0" xfId="1" applyNumberFormat="1" applyFont="1" applyFill="1" applyBorder="1"/>
    <xf numFmtId="43" fontId="0" fillId="3" borderId="6" xfId="1" applyNumberFormat="1" applyFont="1" applyFill="1" applyBorder="1"/>
    <xf numFmtId="43" fontId="8" fillId="3" borderId="8" xfId="1" applyNumberFormat="1" applyFont="1" applyFill="1" applyBorder="1"/>
    <xf numFmtId="43" fontId="8" fillId="3" borderId="9" xfId="1" applyNumberFormat="1" applyFont="1" applyFill="1" applyBorder="1"/>
    <xf numFmtId="0" fontId="10" fillId="0" borderId="0" xfId="11" applyFont="1"/>
    <xf numFmtId="0" fontId="10" fillId="0" borderId="0" xfId="11" applyFont="1" applyAlignment="1">
      <alignment vertical="top"/>
    </xf>
    <xf numFmtId="0" fontId="10" fillId="0" borderId="0" xfId="11" applyFont="1" applyAlignment="1">
      <alignment vertical="top" wrapText="1"/>
    </xf>
    <xf numFmtId="0" fontId="11" fillId="0" borderId="0" xfId="11" applyFont="1" applyAlignment="1">
      <alignment vertical="top"/>
    </xf>
    <xf numFmtId="0" fontId="12" fillId="0" borderId="0" xfId="11" applyFont="1" applyAlignment="1">
      <alignment vertical="top"/>
    </xf>
    <xf numFmtId="0" fontId="13" fillId="0" borderId="0" xfId="11" applyFont="1" applyAlignment="1">
      <alignment vertical="top"/>
    </xf>
    <xf numFmtId="0" fontId="9" fillId="0" borderId="0" xfId="12" applyAlignment="1" applyProtection="1">
      <alignment vertical="top"/>
    </xf>
  </cellXfs>
  <cellStyles count="13">
    <cellStyle name="Currency" xfId="1" builtinId="4"/>
    <cellStyle name="Heading 4" xfId="3" builtinId="19"/>
    <cellStyle name="Hyperlink 3" xfId="12"/>
    <cellStyle name="Normal" xfId="0" builtinId="0"/>
    <cellStyle name="Normal 2" xfId="5"/>
    <cellStyle name="Normal 2 2" xfId="6"/>
    <cellStyle name="Normal 2 3" xfId="4"/>
    <cellStyle name="Normal 2 4" xfId="7"/>
    <cellStyle name="Normal 2 5" xfId="8"/>
    <cellStyle name="Normal 2_Jet1691" xfId="9"/>
    <cellStyle name="Normal 3" xfId="10"/>
    <cellStyle name="Normal 4" xfId="11"/>
    <cellStyle name="Title" xfId="2" builtinId="15"/>
  </cellStyles>
  <dxfs count="2">
    <dxf>
      <fill>
        <patternFill>
          <bgColor theme="4" tint="0.79998168889431442"/>
        </patternFill>
      </fill>
    </dxf>
    <dxf>
      <fill>
        <patternFill>
          <bgColor theme="4" tint="0.79998168889431442"/>
        </patternFill>
      </fill>
    </dxf>
  </dxfs>
  <tableStyles count="0" defaultTableStyle="TableStyleMedium9" defaultPivotStyle="PivotStyleLight16"/>
  <colors>
    <mruColors>
      <color rgb="FF007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419130941965585"/>
          <c:y val="5.2287603226845031E-2"/>
          <c:w val="0.42777758335763583"/>
          <c:h val="0.90588231419167897"/>
        </c:manualLayout>
      </c:layout>
      <c:pieChart>
        <c:varyColors val="1"/>
        <c:ser>
          <c:idx val="0"/>
          <c:order val="0"/>
          <c:tx>
            <c:strRef>
              <c:f>'Salesperson Scorecard'!$E$7</c:f>
              <c:strCache>
                <c:ptCount val="1"/>
                <c:pt idx="0">
                  <c:v>Sales</c:v>
                </c:pt>
              </c:strCache>
            </c:strRef>
          </c:tx>
          <c:explosion val="6"/>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3DBD-4CEC-802B-A6B8DC924C97}"/>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3DBD-4CEC-802B-A6B8DC924C97}"/>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3DBD-4CEC-802B-A6B8DC924C97}"/>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3DBD-4CEC-802B-A6B8DC924C97}"/>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3DBD-4CEC-802B-A6B8DC924C97}"/>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3DBD-4CEC-802B-A6B8DC924C97}"/>
              </c:ext>
            </c:extLst>
          </c:dPt>
          <c:dPt>
            <c:idx val="6"/>
            <c:bubble3D val="0"/>
            <c:spPr>
              <a:solidFill>
                <a:schemeClr val="accent1">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D-3DBD-4CEC-802B-A6B8DC924C97}"/>
              </c:ext>
            </c:extLst>
          </c:dPt>
          <c:dPt>
            <c:idx val="7"/>
            <c:bubble3D val="0"/>
            <c:spPr>
              <a:solidFill>
                <a:schemeClr val="accent2">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F-3DBD-4CEC-802B-A6B8DC924C97}"/>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'Salesperson Scorecard'!$C$8:$C$16</c:f>
              <c:strCache>
                <c:ptCount val="8"/>
                <c:pt idx="0">
                  <c:v>GREG E.</c:v>
                </c:pt>
                <c:pt idx="1">
                  <c:v>NANCY B.</c:v>
                </c:pt>
                <c:pt idx="2">
                  <c:v>SANDRA M.</c:v>
                </c:pt>
                <c:pt idx="3">
                  <c:v>ERIN J.</c:v>
                </c:pt>
                <c:pt idx="4">
                  <c:v>PAUL W.</c:v>
                </c:pt>
                <c:pt idx="5">
                  <c:v>FRANCINE B.</c:v>
                </c:pt>
                <c:pt idx="6">
                  <c:v>GARY W.</c:v>
                </c:pt>
                <c:pt idx="7">
                  <c:v>IAN M.</c:v>
                </c:pt>
              </c:strCache>
            </c:strRef>
          </c:cat>
          <c:val>
            <c:numRef>
              <c:f>'Salesperson Scorecard'!$E$8:$E$16</c:f>
              <c:numCache>
                <c:formatCode>_(* #,##0.00_);_(* \(#,##0.00\);_(* "-"??_);_(@_)</c:formatCode>
                <c:ptCount val="8"/>
                <c:pt idx="0">
                  <c:v>94250.29</c:v>
                </c:pt>
                <c:pt idx="1">
                  <c:v>175297.47</c:v>
                </c:pt>
                <c:pt idx="2">
                  <c:v>269125.28999999998</c:v>
                </c:pt>
                <c:pt idx="3">
                  <c:v>66853.64</c:v>
                </c:pt>
                <c:pt idx="4">
                  <c:v>62505.73</c:v>
                </c:pt>
                <c:pt idx="5">
                  <c:v>45724.1</c:v>
                </c:pt>
                <c:pt idx="6">
                  <c:v>24932.46</c:v>
                </c:pt>
                <c:pt idx="7">
                  <c:v>719.7</c:v>
                </c:pt>
              </c:numCache>
            </c:numRef>
          </c:val>
          <c:extLst>
            <c:ext xmlns:c16="http://schemas.microsoft.com/office/drawing/2014/chart" uri="{C3380CC4-5D6E-409C-BE32-E72D297353CC}">
              <c16:uniqueId val="{00000010-3DBD-4CEC-802B-A6B8DC924C97}"/>
            </c:ext>
          </c:extLst>
        </c:ser>
        <c:dLbls>
          <c:dLblPos val="inEnd"/>
          <c:showLegendKey val="0"/>
          <c:showVal val="0"/>
          <c:showCatName val="0"/>
          <c:showSerName val="0"/>
          <c:showPercent val="1"/>
          <c:showBubbleSize val="0"/>
          <c:showLeaderLines val="1"/>
        </c:dLbls>
        <c:firstSliceAng val="90"/>
      </c:pieChart>
      <c:spPr>
        <a:noFill/>
        <a:ln>
          <a:noFill/>
        </a:ln>
        <a:effectLst/>
      </c:spPr>
    </c:plotArea>
    <c:legend>
      <c:legendPos val="l"/>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zero"/>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alignWithMargins="0"/>
    <c:pageMargins b="1" l="0.75000000000000044" r="0.75000000000000044"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5419130941965585"/>
          <c:y val="5.2287603226845031E-2"/>
          <c:w val="0.42777758335763583"/>
          <c:h val="0.90588231419167897"/>
        </c:manualLayout>
      </c:layout>
      <c:barChart>
        <c:barDir val="bar"/>
        <c:grouping val="clustered"/>
        <c:varyColors val="0"/>
        <c:ser>
          <c:idx val="0"/>
          <c:order val="0"/>
          <c:tx>
            <c:strRef>
              <c:f>'Salesperson Scorecard'!$E$7</c:f>
              <c:strCache>
                <c:ptCount val="1"/>
                <c:pt idx="0">
                  <c:v>Sales</c:v>
                </c:pt>
              </c:strCache>
            </c:strRef>
          </c:tx>
          <c:spPr>
            <a:solidFill>
              <a:schemeClr val="accent1"/>
            </a:solidFill>
            <a:ln>
              <a:noFill/>
            </a:ln>
            <a:effectLst>
              <a:outerShdw blurRad="317500" algn="ctr" rotWithShape="0">
                <a:prstClr val="black">
                  <a:alpha val="25000"/>
                </a:prstClr>
              </a:outerShdw>
            </a:effectLst>
          </c:spPr>
          <c:invertIfNegative val="0"/>
          <c:dPt>
            <c:idx val="0"/>
            <c:invertIfNegative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50C4-4510-BDE5-4C5E1D1029E4}"/>
              </c:ext>
            </c:extLst>
          </c:dPt>
          <c:dPt>
            <c:idx val="1"/>
            <c:invertIfNegative val="0"/>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50C4-4510-BDE5-4C5E1D1029E4}"/>
              </c:ext>
            </c:extLst>
          </c:dPt>
          <c:dPt>
            <c:idx val="2"/>
            <c:invertIfNegative val="0"/>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50C4-4510-BDE5-4C5E1D1029E4}"/>
              </c:ext>
            </c:extLst>
          </c:dPt>
          <c:dPt>
            <c:idx val="3"/>
            <c:invertIfNegative val="0"/>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50C4-4510-BDE5-4C5E1D1029E4}"/>
              </c:ext>
            </c:extLst>
          </c:dPt>
          <c:dPt>
            <c:idx val="4"/>
            <c:invertIfNegative val="0"/>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50C4-4510-BDE5-4C5E1D1029E4}"/>
              </c:ext>
            </c:extLst>
          </c:dPt>
          <c:dPt>
            <c:idx val="5"/>
            <c:invertIfNegative val="0"/>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50C4-4510-BDE5-4C5E1D1029E4}"/>
              </c:ext>
            </c:extLst>
          </c:dPt>
          <c:dPt>
            <c:idx val="6"/>
            <c:invertIfNegative val="0"/>
            <c:bubble3D val="0"/>
            <c:spPr>
              <a:solidFill>
                <a:schemeClr val="accent1">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D-50C4-4510-BDE5-4C5E1D1029E4}"/>
              </c:ext>
            </c:extLst>
          </c:dPt>
          <c:dPt>
            <c:idx val="7"/>
            <c:invertIfNegative val="0"/>
            <c:bubble3D val="0"/>
            <c:spPr>
              <a:solidFill>
                <a:schemeClr val="accent2">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F-50C4-4510-BDE5-4C5E1D1029E4}"/>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5">
                        <a:lumMod val="7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'Salesperson Scorecard'!$C$8:$C$16</c:f>
              <c:strCache>
                <c:ptCount val="8"/>
                <c:pt idx="0">
                  <c:v>GREG E.</c:v>
                </c:pt>
                <c:pt idx="1">
                  <c:v>NANCY B.</c:v>
                </c:pt>
                <c:pt idx="2">
                  <c:v>SANDRA M.</c:v>
                </c:pt>
                <c:pt idx="3">
                  <c:v>ERIN J.</c:v>
                </c:pt>
                <c:pt idx="4">
                  <c:v>PAUL W.</c:v>
                </c:pt>
                <c:pt idx="5">
                  <c:v>FRANCINE B.</c:v>
                </c:pt>
                <c:pt idx="6">
                  <c:v>GARY W.</c:v>
                </c:pt>
                <c:pt idx="7">
                  <c:v>IAN M.</c:v>
                </c:pt>
              </c:strCache>
            </c:strRef>
          </c:cat>
          <c:val>
            <c:numRef>
              <c:f>'Salesperson Scorecard'!$E$8:$E$16</c:f>
              <c:numCache>
                <c:formatCode>_(* #,##0.00_);_(* \(#,##0.00\);_(* "-"??_);_(@_)</c:formatCode>
                <c:ptCount val="8"/>
                <c:pt idx="0">
                  <c:v>94250.29</c:v>
                </c:pt>
                <c:pt idx="1">
                  <c:v>175297.47</c:v>
                </c:pt>
                <c:pt idx="2">
                  <c:v>269125.28999999998</c:v>
                </c:pt>
                <c:pt idx="3">
                  <c:v>66853.64</c:v>
                </c:pt>
                <c:pt idx="4">
                  <c:v>62505.73</c:v>
                </c:pt>
                <c:pt idx="5">
                  <c:v>45724.1</c:v>
                </c:pt>
                <c:pt idx="6">
                  <c:v>24932.46</c:v>
                </c:pt>
                <c:pt idx="7">
                  <c:v>719.7</c:v>
                </c:pt>
              </c:numCache>
            </c:numRef>
          </c:val>
          <c:extLst>
            <c:ext xmlns:c16="http://schemas.microsoft.com/office/drawing/2014/chart" uri="{C3380CC4-5D6E-409C-BE32-E72D297353CC}">
              <c16:uniqueId val="{00000010-50C4-4510-BDE5-4C5E1D1029E4}"/>
            </c:ext>
          </c:extLst>
        </c:ser>
        <c:dLbls>
          <c:showLegendKey val="0"/>
          <c:showVal val="0"/>
          <c:showCatName val="0"/>
          <c:showSerName val="0"/>
          <c:showPercent val="0"/>
          <c:showBubbleSize val="0"/>
        </c:dLbls>
        <c:gapWidth val="100"/>
        <c:axId val="235489152"/>
        <c:axId val="235487616"/>
      </c:barChart>
      <c:valAx>
        <c:axId val="235487616"/>
        <c:scaling>
          <c:orientation val="minMax"/>
        </c:scaling>
        <c:delete val="1"/>
        <c:axPos val="t"/>
        <c:majorGridlines>
          <c:spPr>
            <a:ln w="9525" cap="flat" cmpd="sng" algn="ctr">
              <a:solidFill>
                <a:schemeClr val="dk1">
                  <a:lumMod val="15000"/>
                  <a:lumOff val="85000"/>
                </a:schemeClr>
              </a:solidFill>
              <a:round/>
            </a:ln>
            <a:effectLst/>
          </c:spPr>
        </c:majorGridlines>
        <c:numFmt formatCode="_(* #,##0.00_);_(* \(#,##0.00\);_(* &quot;-&quot;??_);_(@_)" sourceLinked="1"/>
        <c:majorTickMark val="out"/>
        <c:minorTickMark val="none"/>
        <c:tickLblPos val="nextTo"/>
        <c:crossAx val="235489152"/>
        <c:crosses val="autoZero"/>
        <c:crossBetween val="between"/>
      </c:valAx>
      <c:catAx>
        <c:axId val="235489152"/>
        <c:scaling>
          <c:orientation val="maxMin"/>
        </c:scaling>
        <c:delete val="0"/>
        <c:axPos val="l"/>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235487616"/>
        <c:crosses val="autoZero"/>
        <c:auto val="1"/>
        <c:lblAlgn val="ctr"/>
        <c:lblOffset val="100"/>
        <c:noMultiLvlLbl val="0"/>
      </c:catAx>
      <c:spPr>
        <a:noFill/>
        <a:ln>
          <a:noFill/>
        </a:ln>
        <a:effectLst/>
      </c:spPr>
    </c:plotArea>
    <c:plotVisOnly val="1"/>
    <c:dispBlanksAs val="zero"/>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alignWithMargins="0"/>
    <c:pageMargins b="1" l="0.75000000000000044" r="0.75000000000000044"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xdr:rowOff>
    </xdr:from>
    <xdr:to>
      <xdr:col>6</xdr:col>
      <xdr:colOff>0</xdr:colOff>
      <xdr:row>33</xdr:row>
      <xdr:rowOff>0</xdr:rowOff>
    </xdr:to>
    <xdr:graphicFrame macro="">
      <xdr:nvGraphicFramePr>
        <xdr:cNvPr id="107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6</xdr:row>
      <xdr:rowOff>0</xdr:rowOff>
    </xdr:from>
    <xdr:to>
      <xdr:col>12</xdr:col>
      <xdr:colOff>257175</xdr:colOff>
      <xdr:row>33</xdr:row>
      <xdr:rowOff>0</xdr:rowOff>
    </xdr:to>
    <xdr:graphicFrame macro="">
      <xdr:nvGraphicFramePr>
        <xdr:cNvPr id="1079"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workbookViewId="0"/>
  </sheetViews>
  <sheetFormatPr defaultColWidth="9.140625" defaultRowHeight="14.25" x14ac:dyDescent="0.25"/>
  <cols>
    <col min="1" max="1" width="3.42578125" style="26" hidden="1" customWidth="1"/>
    <col min="2" max="2" width="10.28515625" style="26" customWidth="1"/>
    <col min="3" max="3" width="27.140625" style="27" customWidth="1"/>
    <col min="4" max="4" width="77.28515625" style="28" customWidth="1"/>
    <col min="5" max="5" width="36.42578125" style="26" customWidth="1"/>
    <col min="6" max="16384" width="9.140625" style="26"/>
  </cols>
  <sheetData>
    <row r="1" spans="1:5" hidden="1" x14ac:dyDescent="0.25">
      <c r="A1" s="26" t="s">
        <v>12</v>
      </c>
    </row>
    <row r="7" spans="1:5" ht="30.75" x14ac:dyDescent="0.25">
      <c r="C7" s="29" t="s">
        <v>13</v>
      </c>
    </row>
    <row r="9" spans="1:5" x14ac:dyDescent="0.25">
      <c r="C9" s="30"/>
    </row>
    <row r="10" spans="1:5" ht="28.5" x14ac:dyDescent="0.25">
      <c r="C10" s="31" t="s">
        <v>34</v>
      </c>
      <c r="D10" s="28" t="s">
        <v>56</v>
      </c>
    </row>
    <row r="11" spans="1:5" x14ac:dyDescent="0.25">
      <c r="C11" s="31"/>
    </row>
    <row r="12" spans="1:5" x14ac:dyDescent="0.25">
      <c r="C12" s="31" t="s">
        <v>35</v>
      </c>
      <c r="D12" s="28" t="s">
        <v>39</v>
      </c>
    </row>
    <row r="13" spans="1:5" x14ac:dyDescent="0.25">
      <c r="C13" s="31"/>
    </row>
    <row r="14" spans="1:5" ht="57" x14ac:dyDescent="0.25">
      <c r="C14" s="31" t="s">
        <v>36</v>
      </c>
      <c r="D14" s="28" t="s">
        <v>40</v>
      </c>
      <c r="E14" s="32" t="s">
        <v>41</v>
      </c>
    </row>
    <row r="15" spans="1:5" x14ac:dyDescent="0.25">
      <c r="C15" s="31"/>
      <c r="E15" s="27"/>
    </row>
    <row r="16" spans="1:5" ht="28.5" x14ac:dyDescent="0.25">
      <c r="C16" s="31" t="s">
        <v>42</v>
      </c>
      <c r="D16" s="28" t="s">
        <v>43</v>
      </c>
      <c r="E16" s="32" t="s">
        <v>44</v>
      </c>
    </row>
    <row r="17" spans="3:5" x14ac:dyDescent="0.25">
      <c r="C17" s="31"/>
      <c r="E17" s="27"/>
    </row>
    <row r="18" spans="3:5" ht="57" x14ac:dyDescent="0.25">
      <c r="C18" s="31" t="s">
        <v>45</v>
      </c>
      <c r="D18" s="28" t="s">
        <v>46</v>
      </c>
      <c r="E18" s="32" t="s">
        <v>47</v>
      </c>
    </row>
    <row r="19" spans="3:5" x14ac:dyDescent="0.25">
      <c r="C19" s="31"/>
      <c r="E19" s="27"/>
    </row>
    <row r="20" spans="3:5" ht="30.75" customHeight="1" x14ac:dyDescent="0.25">
      <c r="C20" s="31" t="s">
        <v>14</v>
      </c>
      <c r="D20" s="28" t="s">
        <v>48</v>
      </c>
      <c r="E20" s="32" t="s">
        <v>49</v>
      </c>
    </row>
    <row r="21" spans="3:5" x14ac:dyDescent="0.25">
      <c r="C21" s="31"/>
      <c r="E21" s="27"/>
    </row>
    <row r="22" spans="3:5" ht="14.25" customHeight="1" x14ac:dyDescent="0.25">
      <c r="C22" s="31" t="s">
        <v>15</v>
      </c>
      <c r="D22" s="28" t="s">
        <v>50</v>
      </c>
      <c r="E22" s="32" t="s">
        <v>51</v>
      </c>
    </row>
    <row r="23" spans="3:5" x14ac:dyDescent="0.25">
      <c r="C23" s="31"/>
      <c r="E23" s="27"/>
    </row>
    <row r="24" spans="3:5" ht="15" customHeight="1" x14ac:dyDescent="0.25">
      <c r="C24" s="31" t="s">
        <v>2</v>
      </c>
      <c r="D24" s="28" t="s">
        <v>52</v>
      </c>
      <c r="E24" s="32" t="s">
        <v>53</v>
      </c>
    </row>
    <row r="25" spans="3:5" x14ac:dyDescent="0.25">
      <c r="C25" s="31"/>
    </row>
    <row r="26" spans="3:5" ht="71.25" x14ac:dyDescent="0.25">
      <c r="C26" s="31" t="s">
        <v>16</v>
      </c>
      <c r="D26" s="28" t="s">
        <v>54</v>
      </c>
    </row>
    <row r="27" spans="3:5" x14ac:dyDescent="0.25">
      <c r="C27" s="31"/>
    </row>
    <row r="28" spans="3:5" ht="17.25" customHeight="1" x14ac:dyDescent="0.25">
      <c r="C28" s="31" t="s">
        <v>17</v>
      </c>
      <c r="D28" s="28" t="s">
        <v>55</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2.75" x14ac:dyDescent="0.2"/>
  <cols>
    <col min="1" max="1" width="9.140625" hidden="1" customWidth="1"/>
    <col min="4" max="4" width="12.140625" bestFit="1" customWidth="1"/>
    <col min="5" max="5" width="18.7109375" bestFit="1" customWidth="1"/>
  </cols>
  <sheetData>
    <row r="1" spans="1:6" hidden="1" x14ac:dyDescent="0.2">
      <c r="A1" t="s">
        <v>61</v>
      </c>
      <c r="D1" t="s">
        <v>28</v>
      </c>
      <c r="E1" t="s">
        <v>29</v>
      </c>
      <c r="F1" t="s">
        <v>30</v>
      </c>
    </row>
    <row r="7" spans="1:6" ht="13.5" thickBot="1" x14ac:dyDescent="0.25"/>
    <row r="8" spans="1:6" x14ac:dyDescent="0.2">
      <c r="A8" t="s">
        <v>27</v>
      </c>
      <c r="D8" s="1" t="s">
        <v>4</v>
      </c>
      <c r="E8" s="2" t="str">
        <f>"1/1/2016..12/31/2016"</f>
        <v>1/1/2016..12/31/2016</v>
      </c>
    </row>
    <row r="9" spans="1:6" ht="13.5" thickBot="1" x14ac:dyDescent="0.25">
      <c r="A9" t="s">
        <v>27</v>
      </c>
      <c r="D9" s="3" t="s">
        <v>1</v>
      </c>
      <c r="E9" s="4" t="str">
        <f>"*"</f>
        <v>*</v>
      </c>
      <c r="F9" t="str">
        <f>"Lookup"</f>
        <v>Lookup</v>
      </c>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topLeftCell="B2" workbookViewId="0"/>
  </sheetViews>
  <sheetFormatPr defaultColWidth="9.140625" defaultRowHeight="12.75" x14ac:dyDescent="0.2"/>
  <cols>
    <col min="1" max="1" width="9.140625" style="6" hidden="1" customWidth="1"/>
    <col min="2" max="2" width="7.140625" style="6" customWidth="1"/>
    <col min="3" max="3" width="45.28515625" style="6" bestFit="1" customWidth="1"/>
    <col min="4" max="4" width="12.7109375" style="6" hidden="1" customWidth="1"/>
    <col min="5" max="5" width="19.85546875" style="6" bestFit="1" customWidth="1"/>
    <col min="6" max="6" width="12" style="6" bestFit="1" customWidth="1"/>
    <col min="7" max="16384" width="9.140625" style="6"/>
  </cols>
  <sheetData>
    <row r="1" spans="1:13" hidden="1" x14ac:dyDescent="0.2">
      <c r="A1" s="6" t="s">
        <v>63</v>
      </c>
      <c r="C1" s="6" t="s">
        <v>0</v>
      </c>
      <c r="D1" s="6" t="s">
        <v>7</v>
      </c>
      <c r="E1" s="6" t="s">
        <v>0</v>
      </c>
      <c r="F1" s="6" t="s">
        <v>0</v>
      </c>
    </row>
    <row r="3" spans="1:13" s="10" customFormat="1" ht="22.5" x14ac:dyDescent="0.3">
      <c r="C3" s="11" t="s">
        <v>6</v>
      </c>
      <c r="D3" s="11"/>
      <c r="E3" s="11"/>
      <c r="F3" s="11"/>
      <c r="G3" s="11"/>
      <c r="H3" s="11"/>
      <c r="I3" s="11"/>
      <c r="J3" s="11"/>
      <c r="K3" s="11"/>
      <c r="L3" s="11"/>
      <c r="M3" s="11"/>
    </row>
    <row r="4" spans="1:13" ht="15" x14ac:dyDescent="0.25">
      <c r="C4" s="12" t="s">
        <v>5</v>
      </c>
      <c r="D4" s="12"/>
      <c r="E4" s="12" t="str">
        <f>"1/1/2016..12/31/2016"</f>
        <v>1/1/2016..12/31/2016</v>
      </c>
    </row>
    <row r="5" spans="1:13" ht="15" x14ac:dyDescent="0.25">
      <c r="C5" s="12" t="s">
        <v>1</v>
      </c>
      <c r="D5" s="12"/>
      <c r="E5" s="12" t="str">
        <f>"*"</f>
        <v>*</v>
      </c>
    </row>
    <row r="6" spans="1:13" ht="13.5" thickBot="1" x14ac:dyDescent="0.25"/>
    <row r="7" spans="1:13" ht="13.5" thickBot="1" x14ac:dyDescent="0.25">
      <c r="C7" s="13" t="s">
        <v>1</v>
      </c>
      <c r="D7" s="14" t="s">
        <v>8</v>
      </c>
      <c r="E7" s="15" t="s">
        <v>2</v>
      </c>
      <c r="F7" s="16" t="s">
        <v>3</v>
      </c>
    </row>
    <row r="8" spans="1:13" ht="13.5" thickBot="1" x14ac:dyDescent="0.25">
      <c r="C8" s="17" t="str">
        <f>"GREG E."</f>
        <v>GREG E.</v>
      </c>
      <c r="D8" s="18"/>
      <c r="E8" s="20">
        <v>94250.29</v>
      </c>
      <c r="F8" s="21">
        <f>$E8*0.06</f>
        <v>5655.0173999999997</v>
      </c>
    </row>
    <row r="9" spans="1:13" ht="13.5" thickBot="1" x14ac:dyDescent="0.25">
      <c r="A9" s="6" t="s">
        <v>10</v>
      </c>
      <c r="C9" s="17" t="str">
        <f>"NANCY B."</f>
        <v>NANCY B.</v>
      </c>
      <c r="D9" s="18"/>
      <c r="E9" s="20">
        <v>175297.47</v>
      </c>
      <c r="F9" s="21">
        <f t="shared" ref="F9:F15" si="0">$E9*0.06</f>
        <v>10517.8482</v>
      </c>
    </row>
    <row r="10" spans="1:13" ht="13.5" thickBot="1" x14ac:dyDescent="0.25">
      <c r="A10" s="6" t="s">
        <v>10</v>
      </c>
      <c r="C10" s="17" t="str">
        <f>"SANDRA M."</f>
        <v>SANDRA M.</v>
      </c>
      <c r="D10" s="18"/>
      <c r="E10" s="20">
        <v>269125.28999999998</v>
      </c>
      <c r="F10" s="21">
        <f t="shared" si="0"/>
        <v>16147.517399999999</v>
      </c>
    </row>
    <row r="11" spans="1:13" ht="13.5" thickBot="1" x14ac:dyDescent="0.25">
      <c r="A11" s="6" t="s">
        <v>10</v>
      </c>
      <c r="C11" s="17" t="str">
        <f>"ERIN J."</f>
        <v>ERIN J.</v>
      </c>
      <c r="D11" s="18"/>
      <c r="E11" s="20">
        <v>66853.64</v>
      </c>
      <c r="F11" s="21">
        <f t="shared" si="0"/>
        <v>4011.2183999999997</v>
      </c>
    </row>
    <row r="12" spans="1:13" ht="13.5" thickBot="1" x14ac:dyDescent="0.25">
      <c r="A12" s="6" t="s">
        <v>10</v>
      </c>
      <c r="C12" s="17" t="str">
        <f>"PAUL W."</f>
        <v>PAUL W.</v>
      </c>
      <c r="D12" s="18"/>
      <c r="E12" s="20">
        <v>62505.73</v>
      </c>
      <c r="F12" s="21">
        <f t="shared" si="0"/>
        <v>3750.3438000000001</v>
      </c>
    </row>
    <row r="13" spans="1:13" ht="13.5" thickBot="1" x14ac:dyDescent="0.25">
      <c r="A13" s="6" t="s">
        <v>10</v>
      </c>
      <c r="C13" s="17" t="str">
        <f>"FRANCINE B."</f>
        <v>FRANCINE B.</v>
      </c>
      <c r="D13" s="18"/>
      <c r="E13" s="20">
        <v>45724.1</v>
      </c>
      <c r="F13" s="21">
        <f t="shared" si="0"/>
        <v>2743.4459999999999</v>
      </c>
    </row>
    <row r="14" spans="1:13" ht="13.5" thickBot="1" x14ac:dyDescent="0.25">
      <c r="A14" s="6" t="s">
        <v>10</v>
      </c>
      <c r="C14" s="17" t="str">
        <f>"GARY W."</f>
        <v>GARY W.</v>
      </c>
      <c r="D14" s="18"/>
      <c r="E14" s="20">
        <v>24932.46</v>
      </c>
      <c r="F14" s="21">
        <f t="shared" si="0"/>
        <v>1495.9476</v>
      </c>
    </row>
    <row r="15" spans="1:13" x14ac:dyDescent="0.2">
      <c r="A15" s="6" t="s">
        <v>10</v>
      </c>
      <c r="C15" s="17" t="str">
        <f>"IAN M."</f>
        <v>IAN M.</v>
      </c>
      <c r="D15" s="18"/>
      <c r="E15" s="20">
        <v>719.7</v>
      </c>
      <c r="F15" s="21">
        <f t="shared" si="0"/>
        <v>43.182000000000002</v>
      </c>
    </row>
    <row r="16" spans="1:13" hidden="1" x14ac:dyDescent="0.2">
      <c r="A16" s="6" t="s">
        <v>7</v>
      </c>
      <c r="C16" s="8" t="s">
        <v>8</v>
      </c>
      <c r="D16" s="7"/>
      <c r="E16" s="22" t="s">
        <v>8</v>
      </c>
      <c r="F16" s="23"/>
    </row>
    <row r="17" spans="3:6" ht="4.5" customHeight="1" x14ac:dyDescent="0.2">
      <c r="C17" s="8"/>
      <c r="D17" s="7"/>
      <c r="E17" s="22"/>
      <c r="F17" s="23"/>
    </row>
    <row r="18" spans="3:6" ht="15.75" thickBot="1" x14ac:dyDescent="0.3">
      <c r="C18" s="19"/>
      <c r="D18" s="9"/>
      <c r="E18" s="24">
        <f>SUM(E8:E17)</f>
        <v>739408.67999999993</v>
      </c>
      <c r="F18" s="25">
        <f>SUM(F8:F17)</f>
        <v>44364.520799999998</v>
      </c>
    </row>
  </sheetData>
  <phoneticPr fontId="3" type="noConversion"/>
  <conditionalFormatting sqref="C8:F8">
    <cfRule type="expression" dxfId="1" priority="10">
      <formula>MOD(ROW(),2)=0</formula>
    </cfRule>
  </conditionalFormatting>
  <conditionalFormatting sqref="C9:F15">
    <cfRule type="expression" dxfId="0" priority="1">
      <formula>MOD(ROW(),2)=0</formula>
    </cfRule>
  </conditionalFormatting>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2.75" x14ac:dyDescent="0.2"/>
  <sheetData>
    <row r="1" spans="1:6" x14ac:dyDescent="0.2">
      <c r="A1" s="5" t="s">
        <v>37</v>
      </c>
      <c r="D1" s="5" t="s">
        <v>28</v>
      </c>
      <c r="E1" s="5" t="s">
        <v>29</v>
      </c>
      <c r="F1" s="5" t="s">
        <v>30</v>
      </c>
    </row>
    <row r="8" spans="1:6" x14ac:dyDescent="0.2">
      <c r="A8" s="5" t="s">
        <v>27</v>
      </c>
      <c r="D8" s="5" t="s">
        <v>4</v>
      </c>
      <c r="E8" s="5" t="s">
        <v>32</v>
      </c>
    </row>
    <row r="9" spans="1:6" x14ac:dyDescent="0.2">
      <c r="A9" s="5" t="s">
        <v>27</v>
      </c>
      <c r="D9" s="5" t="s">
        <v>1</v>
      </c>
      <c r="E9" s="5" t="s">
        <v>33</v>
      </c>
      <c r="F9" s="5" t="s">
        <v>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2.75" x14ac:dyDescent="0.2"/>
  <sheetData>
    <row r="1" spans="1:6" x14ac:dyDescent="0.2">
      <c r="A1" s="5" t="s">
        <v>37</v>
      </c>
      <c r="D1" s="5" t="s">
        <v>28</v>
      </c>
      <c r="E1" s="5" t="s">
        <v>29</v>
      </c>
      <c r="F1" s="5" t="s">
        <v>30</v>
      </c>
    </row>
    <row r="8" spans="1:6" x14ac:dyDescent="0.2">
      <c r="A8" s="5" t="s">
        <v>27</v>
      </c>
      <c r="D8" s="5" t="s">
        <v>4</v>
      </c>
      <c r="E8" s="5" t="s">
        <v>32</v>
      </c>
    </row>
    <row r="9" spans="1:6" x14ac:dyDescent="0.2">
      <c r="A9" s="5" t="s">
        <v>27</v>
      </c>
      <c r="D9" s="5" t="s">
        <v>1</v>
      </c>
      <c r="E9" s="5" t="s">
        <v>33</v>
      </c>
      <c r="F9" s="5" t="s">
        <v>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defaultRowHeight="12.75" x14ac:dyDescent="0.2"/>
  <sheetData>
    <row r="1" spans="1:6" x14ac:dyDescent="0.2">
      <c r="A1" s="5" t="s">
        <v>38</v>
      </c>
      <c r="C1" s="5" t="s">
        <v>0</v>
      </c>
      <c r="D1" s="5" t="s">
        <v>7</v>
      </c>
      <c r="E1" s="5" t="s">
        <v>0</v>
      </c>
      <c r="F1" s="5" t="s">
        <v>0</v>
      </c>
    </row>
    <row r="3" spans="1:6" x14ac:dyDescent="0.2">
      <c r="C3" s="5" t="s">
        <v>6</v>
      </c>
    </row>
    <row r="4" spans="1:6" x14ac:dyDescent="0.2">
      <c r="C4" s="5" t="s">
        <v>5</v>
      </c>
      <c r="E4" s="5" t="s">
        <v>18</v>
      </c>
    </row>
    <row r="5" spans="1:6" x14ac:dyDescent="0.2">
      <c r="C5" s="5" t="s">
        <v>1</v>
      </c>
      <c r="E5" s="5" t="s">
        <v>19</v>
      </c>
    </row>
    <row r="7" spans="1:6" x14ac:dyDescent="0.2">
      <c r="C7" s="5" t="s">
        <v>1</v>
      </c>
      <c r="D7" s="5" t="s">
        <v>8</v>
      </c>
      <c r="E7" s="5" t="s">
        <v>2</v>
      </c>
      <c r="F7" s="5" t="s">
        <v>3</v>
      </c>
    </row>
    <row r="8" spans="1:6" x14ac:dyDescent="0.2">
      <c r="C8" s="5" t="s">
        <v>57</v>
      </c>
      <c r="E8" s="5" t="s">
        <v>58</v>
      </c>
      <c r="F8" s="5" t="s">
        <v>59</v>
      </c>
    </row>
    <row r="9" spans="1:6" x14ac:dyDescent="0.2">
      <c r="A9" s="5" t="s">
        <v>7</v>
      </c>
      <c r="C9" s="5" t="s">
        <v>8</v>
      </c>
      <c r="E9" s="5" t="s">
        <v>8</v>
      </c>
    </row>
    <row r="11" spans="1:6" x14ac:dyDescent="0.2">
      <c r="E11" s="5" t="s">
        <v>60</v>
      </c>
      <c r="F11" s="5" t="s">
        <v>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defaultRowHeight="12.75" x14ac:dyDescent="0.2"/>
  <sheetData>
    <row r="1" spans="1:6" x14ac:dyDescent="0.2">
      <c r="A1" s="5" t="s">
        <v>38</v>
      </c>
      <c r="C1" s="5" t="s">
        <v>0</v>
      </c>
      <c r="D1" s="5" t="s">
        <v>7</v>
      </c>
      <c r="E1" s="5" t="s">
        <v>0</v>
      </c>
      <c r="F1" s="5" t="s">
        <v>0</v>
      </c>
    </row>
    <row r="3" spans="1:6" x14ac:dyDescent="0.2">
      <c r="C3" s="5" t="s">
        <v>6</v>
      </c>
    </row>
    <row r="4" spans="1:6" x14ac:dyDescent="0.2">
      <c r="C4" s="5" t="s">
        <v>5</v>
      </c>
      <c r="E4" s="5" t="s">
        <v>18</v>
      </c>
    </row>
    <row r="5" spans="1:6" x14ac:dyDescent="0.2">
      <c r="C5" s="5" t="s">
        <v>1</v>
      </c>
      <c r="E5" s="5" t="s">
        <v>19</v>
      </c>
    </row>
    <row r="7" spans="1:6" x14ac:dyDescent="0.2">
      <c r="C7" s="5" t="s">
        <v>1</v>
      </c>
      <c r="D7" s="5" t="s">
        <v>8</v>
      </c>
      <c r="E7" s="5" t="s">
        <v>2</v>
      </c>
      <c r="F7" s="5" t="s">
        <v>3</v>
      </c>
    </row>
    <row r="8" spans="1:6" x14ac:dyDescent="0.2">
      <c r="C8" s="5" t="s">
        <v>57</v>
      </c>
      <c r="E8" s="5" t="s">
        <v>58</v>
      </c>
      <c r="F8" s="5" t="s">
        <v>59</v>
      </c>
    </row>
    <row r="9" spans="1:6" x14ac:dyDescent="0.2">
      <c r="A9" s="5" t="s">
        <v>7</v>
      </c>
      <c r="C9" s="5" t="s">
        <v>8</v>
      </c>
      <c r="E9" s="5" t="s">
        <v>8</v>
      </c>
    </row>
    <row r="11" spans="1:6" x14ac:dyDescent="0.2">
      <c r="E11" s="5" t="s">
        <v>60</v>
      </c>
      <c r="F11" s="5" t="s">
        <v>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2.75" x14ac:dyDescent="0.2"/>
  <sheetData>
    <row r="1" spans="1:6" x14ac:dyDescent="0.2">
      <c r="A1" s="5" t="s">
        <v>62</v>
      </c>
      <c r="D1" s="5" t="s">
        <v>28</v>
      </c>
      <c r="E1" s="5" t="s">
        <v>29</v>
      </c>
      <c r="F1" s="5" t="s">
        <v>30</v>
      </c>
    </row>
    <row r="8" spans="1:6" x14ac:dyDescent="0.2">
      <c r="A8" s="5" t="s">
        <v>27</v>
      </c>
      <c r="D8" s="5" t="s">
        <v>4</v>
      </c>
      <c r="E8" s="5" t="s">
        <v>32</v>
      </c>
    </row>
    <row r="9" spans="1:6" x14ac:dyDescent="0.2">
      <c r="A9" s="5" t="s">
        <v>27</v>
      </c>
      <c r="D9" s="5" t="s">
        <v>1</v>
      </c>
      <c r="E9" s="5" t="s">
        <v>33</v>
      </c>
      <c r="F9" s="5" t="s">
        <v>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defaultRowHeight="12.75" x14ac:dyDescent="0.2"/>
  <sheetData>
    <row r="1" spans="1:6" x14ac:dyDescent="0.2">
      <c r="A1" s="5" t="s">
        <v>79</v>
      </c>
      <c r="C1" s="5" t="s">
        <v>0</v>
      </c>
      <c r="D1" s="5" t="s">
        <v>7</v>
      </c>
      <c r="E1" s="5" t="s">
        <v>0</v>
      </c>
      <c r="F1" s="5" t="s">
        <v>0</v>
      </c>
    </row>
    <row r="3" spans="1:6" x14ac:dyDescent="0.2">
      <c r="C3" s="5" t="s">
        <v>6</v>
      </c>
    </row>
    <row r="4" spans="1:6" x14ac:dyDescent="0.2">
      <c r="C4" s="5" t="s">
        <v>5</v>
      </c>
      <c r="E4" s="5" t="s">
        <v>18</v>
      </c>
    </row>
    <row r="5" spans="1:6" x14ac:dyDescent="0.2">
      <c r="C5" s="5" t="s">
        <v>1</v>
      </c>
      <c r="E5" s="5" t="s">
        <v>19</v>
      </c>
    </row>
    <row r="7" spans="1:6" x14ac:dyDescent="0.2">
      <c r="C7" s="5" t="s">
        <v>1</v>
      </c>
      <c r="D7" s="5" t="s">
        <v>8</v>
      </c>
      <c r="E7" s="5" t="s">
        <v>2</v>
      </c>
      <c r="F7" s="5" t="s">
        <v>3</v>
      </c>
    </row>
    <row r="8" spans="1:6" x14ac:dyDescent="0.2">
      <c r="C8" s="5" t="s">
        <v>57</v>
      </c>
      <c r="E8" s="5" t="s">
        <v>58</v>
      </c>
      <c r="F8" s="5" t="s">
        <v>59</v>
      </c>
    </row>
    <row r="9" spans="1:6" x14ac:dyDescent="0.2">
      <c r="A9" s="5" t="s">
        <v>10</v>
      </c>
      <c r="C9" s="5" t="s">
        <v>20</v>
      </c>
      <c r="E9" s="5" t="s">
        <v>72</v>
      </c>
      <c r="F9" s="5" t="s">
        <v>64</v>
      </c>
    </row>
    <row r="10" spans="1:6" x14ac:dyDescent="0.2">
      <c r="A10" s="5" t="s">
        <v>10</v>
      </c>
      <c r="C10" s="5" t="s">
        <v>21</v>
      </c>
      <c r="E10" s="5" t="s">
        <v>73</v>
      </c>
      <c r="F10" s="5" t="s">
        <v>65</v>
      </c>
    </row>
    <row r="11" spans="1:6" x14ac:dyDescent="0.2">
      <c r="A11" s="5" t="s">
        <v>10</v>
      </c>
      <c r="C11" s="5" t="s">
        <v>22</v>
      </c>
      <c r="E11" s="5" t="s">
        <v>74</v>
      </c>
      <c r="F11" s="5" t="s">
        <v>66</v>
      </c>
    </row>
    <row r="12" spans="1:6" x14ac:dyDescent="0.2">
      <c r="A12" s="5" t="s">
        <v>10</v>
      </c>
      <c r="C12" s="5" t="s">
        <v>23</v>
      </c>
      <c r="E12" s="5" t="s">
        <v>75</v>
      </c>
      <c r="F12" s="5" t="s">
        <v>67</v>
      </c>
    </row>
    <row r="13" spans="1:6" x14ac:dyDescent="0.2">
      <c r="A13" s="5" t="s">
        <v>10</v>
      </c>
      <c r="C13" s="5" t="s">
        <v>24</v>
      </c>
      <c r="E13" s="5" t="s">
        <v>76</v>
      </c>
      <c r="F13" s="5" t="s">
        <v>68</v>
      </c>
    </row>
    <row r="14" spans="1:6" x14ac:dyDescent="0.2">
      <c r="A14" s="5" t="s">
        <v>10</v>
      </c>
      <c r="C14" s="5" t="s">
        <v>25</v>
      </c>
      <c r="E14" s="5" t="s">
        <v>77</v>
      </c>
      <c r="F14" s="5" t="s">
        <v>69</v>
      </c>
    </row>
    <row r="15" spans="1:6" x14ac:dyDescent="0.2">
      <c r="A15" s="5" t="s">
        <v>10</v>
      </c>
      <c r="C15" s="5" t="s">
        <v>26</v>
      </c>
      <c r="E15" s="5" t="s">
        <v>78</v>
      </c>
      <c r="F15" s="5" t="s">
        <v>70</v>
      </c>
    </row>
    <row r="16" spans="1:6" x14ac:dyDescent="0.2">
      <c r="A16" s="5" t="s">
        <v>7</v>
      </c>
      <c r="C16" s="5" t="s">
        <v>8</v>
      </c>
      <c r="E16" s="5" t="s">
        <v>8</v>
      </c>
    </row>
    <row r="18" spans="5:6" x14ac:dyDescent="0.2">
      <c r="E18" s="5" t="s">
        <v>71</v>
      </c>
      <c r="F18" s="5" t="s">
        <v>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Options</vt:lpstr>
      <vt:lpstr>Salesperson Scorecard</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Salesperson Scorecard</dc:title>
  <dc:subject>Jet Reports</dc:subject>
  <dc:creator>Tara May</dc:creator>
  <dc:description>Sales and commission by salesperson for a specified date range.</dc:description>
  <cp:lastModifiedBy>Kim R. Duey</cp:lastModifiedBy>
  <dcterms:created xsi:type="dcterms:W3CDTF">2006-09-15T14:56:26Z</dcterms:created>
  <dcterms:modified xsi:type="dcterms:W3CDTF">2018-09-25T16:11:12Z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Salesperson Scorecard.xls</vt:lpwstr>
  </property>
  <property fmtid="{D5CDD505-2E9C-101B-9397-08002B2CF9AE}" pid="5" name="Jet Reports Last Version Refresh">
    <vt:lpwstr>Version 7.1.2  Released 5/7/2008 9:08:45 AM</vt:lpwstr>
  </property>
  <property fmtid="{D5CDD505-2E9C-101B-9397-08002B2CF9AE}" pid="6" name="Jet Reports Design Mode Active">
    <vt:bool>false</vt:bool>
  </property>
  <property fmtid="{D5CDD505-2E9C-101B-9397-08002B2CF9AE}" pid="7" name="Jet Reports Function Literals">
    <vt:lpwstr>,	;	,	{	}	[@[{0}]]	1033</vt:lpwstr>
  </property>
</Properties>
</file>